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6790" yWindow="45" windowWidth="20115" windowHeight="7995" activeTab="1"/>
  </bookViews>
  <sheets>
    <sheet name="Summary Sheet" sheetId="1" r:id="rId1"/>
    <sheet name="Main List" sheetId="2" r:id="rId2"/>
  </sheets>
  <definedNames>
    <definedName name="_xlnm.Print_Area" localSheetId="1">'Main List'!$F$1:$K$567</definedName>
    <definedName name="_xlnm.Print_Area" localSheetId="0">'Summary Sheet'!$A$1:$N$24</definedName>
  </definedNames>
  <calcPr calcId="152511"/>
</workbook>
</file>

<file path=xl/calcChain.xml><?xml version="1.0" encoding="utf-8"?>
<calcChain xmlns="http://schemas.openxmlformats.org/spreadsheetml/2006/main">
  <c r="L29" i="1"/>
  <c r="M24"/>
  <c r="L28"/>
  <c r="J35"/>
  <c r="L6"/>
  <c r="K6"/>
  <c r="I6"/>
  <c r="G6"/>
  <c r="E6"/>
  <c r="G570" i="2"/>
  <c r="O39" i="1"/>
  <c r="O38"/>
  <c r="O40" s="1"/>
  <c r="L12" l="1"/>
  <c r="L9"/>
  <c r="L21"/>
  <c r="L20"/>
  <c r="L19"/>
  <c r="L18"/>
  <c r="L17"/>
  <c r="L16"/>
  <c r="L15"/>
  <c r="L14"/>
  <c r="L13"/>
  <c r="L11"/>
  <c r="L10"/>
  <c r="L8"/>
  <c r="L7"/>
  <c r="L5"/>
  <c r="L4"/>
  <c r="L3"/>
  <c r="L2"/>
  <c r="L25" l="1"/>
  <c r="J33" l="1"/>
  <c r="I12"/>
  <c r="G12"/>
  <c r="E12"/>
  <c r="J25" l="1"/>
  <c r="I9"/>
  <c r="G9"/>
  <c r="E9"/>
  <c r="K21" l="1"/>
  <c r="K20"/>
  <c r="K8"/>
  <c r="K3"/>
  <c r="K2"/>
  <c r="E2"/>
  <c r="G2"/>
  <c r="I2"/>
  <c r="E3"/>
  <c r="G3"/>
  <c r="I3"/>
  <c r="E4"/>
  <c r="G4"/>
  <c r="I4"/>
  <c r="I25" s="1"/>
  <c r="K4"/>
  <c r="E5"/>
  <c r="G5"/>
  <c r="I5"/>
  <c r="K5"/>
  <c r="E7"/>
  <c r="G7"/>
  <c r="I7"/>
  <c r="K7"/>
  <c r="E8"/>
  <c r="G8"/>
  <c r="I8"/>
  <c r="E10"/>
  <c r="G10"/>
  <c r="I10"/>
  <c r="K10"/>
  <c r="E11"/>
  <c r="G11"/>
  <c r="I11"/>
  <c r="K11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I18"/>
  <c r="K18"/>
  <c r="I19"/>
  <c r="K19"/>
  <c r="G23"/>
  <c r="F25"/>
  <c r="F28" s="1"/>
  <c r="G28" s="1"/>
  <c r="G25"/>
  <c r="H25"/>
  <c r="M25"/>
  <c r="F29" l="1"/>
  <c r="G29" s="1"/>
  <c r="G30" s="1"/>
  <c r="K25"/>
</calcChain>
</file>

<file path=xl/sharedStrings.xml><?xml version="1.0" encoding="utf-8"?>
<sst xmlns="http://schemas.openxmlformats.org/spreadsheetml/2006/main" count="3358" uniqueCount="1850">
  <si>
    <t>Greef</t>
  </si>
  <si>
    <t xml:space="preserve">June </t>
  </si>
  <si>
    <t>071 925 4841</t>
  </si>
  <si>
    <t>Lowe</t>
  </si>
  <si>
    <t xml:space="preserve">Keith </t>
  </si>
  <si>
    <t>073 073 5184</t>
  </si>
  <si>
    <t>klowe@telkomsa.net</t>
  </si>
  <si>
    <t xml:space="preserve">Blanche </t>
  </si>
  <si>
    <t>082 74879566</t>
  </si>
  <si>
    <t>072 508 5396</t>
  </si>
  <si>
    <t>liz.vale@hotmail.com</t>
  </si>
  <si>
    <t xml:space="preserve">Nilo </t>
  </si>
  <si>
    <t>nilo@wol.co.za</t>
  </si>
  <si>
    <t>082 4492378</t>
  </si>
  <si>
    <t>083 2569616</t>
  </si>
  <si>
    <t>bmilne@homeconcept.co.za</t>
  </si>
  <si>
    <t>inyokeni@icon.co.za</t>
  </si>
  <si>
    <t>ipc@mweb.co.za</t>
  </si>
  <si>
    <t>andy@ledom.co.za</t>
  </si>
  <si>
    <t>pdem@telkom.sa.net</t>
  </si>
  <si>
    <t>clive@iafrica.com</t>
  </si>
  <si>
    <t>gjill@sai.co.za</t>
  </si>
  <si>
    <t>robinpwr@gmail.com</t>
  </si>
  <si>
    <t xml:space="preserve">039 975 1945 </t>
  </si>
  <si>
    <t>Surname</t>
  </si>
  <si>
    <t>SABF #</t>
  </si>
  <si>
    <t>Name</t>
  </si>
  <si>
    <t>Jones</t>
  </si>
  <si>
    <t>Mary</t>
  </si>
  <si>
    <t>Smith</t>
  </si>
  <si>
    <t>John</t>
  </si>
  <si>
    <t>email address</t>
  </si>
  <si>
    <t>Region</t>
  </si>
  <si>
    <t>KZNBU</t>
  </si>
  <si>
    <t>083 660 9456</t>
  </si>
  <si>
    <t>031-2024300</t>
  </si>
  <si>
    <t>031-2015462</t>
  </si>
  <si>
    <t>031-2061713</t>
  </si>
  <si>
    <t>031 2073207</t>
  </si>
  <si>
    <t>031 767 4944</t>
  </si>
  <si>
    <t>ronnie1931@telkomsa.net</t>
  </si>
  <si>
    <t>031-2099233</t>
  </si>
  <si>
    <t>031-2016177</t>
  </si>
  <si>
    <t>031-3036178</t>
  </si>
  <si>
    <t>031-7673195</t>
  </si>
  <si>
    <t>031-5722347</t>
  </si>
  <si>
    <t>031-2667775</t>
  </si>
  <si>
    <t>031-2080594</t>
  </si>
  <si>
    <t>031-2088958</t>
  </si>
  <si>
    <t>031 9032684</t>
  </si>
  <si>
    <t>031-2666468</t>
  </si>
  <si>
    <t xml:space="preserve"> suederrick@telkomsa.net</t>
  </si>
  <si>
    <t xml:space="preserve"> 031  765 1233</t>
  </si>
  <si>
    <t>031-5643622</t>
  </si>
  <si>
    <t>031-2077596</t>
  </si>
  <si>
    <t>031-2093255</t>
  </si>
  <si>
    <t>031-2662552</t>
  </si>
  <si>
    <t>031-2091213</t>
  </si>
  <si>
    <t>031-2071530</t>
  </si>
  <si>
    <t>031-7671659</t>
  </si>
  <si>
    <t>031-7633895</t>
  </si>
  <si>
    <t>031-5693934</t>
  </si>
  <si>
    <t>031-2669634</t>
  </si>
  <si>
    <t>031-2629162</t>
  </si>
  <si>
    <t>031-2891357</t>
  </si>
  <si>
    <t>031-2621278</t>
  </si>
  <si>
    <t>031-2087716</t>
  </si>
  <si>
    <t>031-2010688</t>
  </si>
  <si>
    <t>031-3125286</t>
  </si>
  <si>
    <t>031-5616496</t>
  </si>
  <si>
    <t>031-7776241</t>
  </si>
  <si>
    <t>031-2094891</t>
  </si>
  <si>
    <t>031-7647038</t>
  </si>
  <si>
    <t>031 7168220</t>
  </si>
  <si>
    <t>031-7654334</t>
  </si>
  <si>
    <t>westville@telkomsa.net</t>
  </si>
  <si>
    <t>031-7670424</t>
  </si>
  <si>
    <t>031-7621367</t>
  </si>
  <si>
    <t>031 769 1102</t>
  </si>
  <si>
    <t>o31-2626156</t>
  </si>
  <si>
    <t>031-7168520</t>
  </si>
  <si>
    <t>031 765 9568</t>
  </si>
  <si>
    <t>084 568 9598</t>
  </si>
  <si>
    <t>031-7168804</t>
  </si>
  <si>
    <t>031 262 8350</t>
  </si>
  <si>
    <t>031 764 3759</t>
  </si>
  <si>
    <t>031-7670171</t>
  </si>
  <si>
    <t>031-7168287</t>
  </si>
  <si>
    <t>031-7642236</t>
  </si>
  <si>
    <t>031 266 5598</t>
  </si>
  <si>
    <t>031-716 8981</t>
  </si>
  <si>
    <t>0725280612</t>
  </si>
  <si>
    <t>031-7640308</t>
  </si>
  <si>
    <t>031-7652225</t>
  </si>
  <si>
    <t>031-7621652</t>
  </si>
  <si>
    <t>031-7642784</t>
  </si>
  <si>
    <t>031-7673324</t>
  </si>
  <si>
    <t>031-2671519</t>
  </si>
  <si>
    <t>031-7675144</t>
  </si>
  <si>
    <t>031 765 6935</t>
  </si>
  <si>
    <t>Ledom Affiliation through KZNBU 2015</t>
  </si>
  <si>
    <t>2 Hearts 2015 Affiliation list for Two Hearts.xls</t>
  </si>
  <si>
    <t>DDBC Prime Members 20150129.xls</t>
  </si>
  <si>
    <t>Highway 20150127.xls</t>
  </si>
  <si>
    <t>St James 20150202.xls</t>
  </si>
  <si>
    <t>sandra.vandewalle@telkomsa.net</t>
  </si>
  <si>
    <t>Lynton</t>
  </si>
  <si>
    <t>076 793 3611 </t>
  </si>
  <si>
    <t>031 767 0661</t>
  </si>
  <si>
    <t>031-7634248</t>
  </si>
  <si>
    <t>031 7652440</t>
  </si>
  <si>
    <t>031-7655404</t>
  </si>
  <si>
    <t>031-7675129</t>
  </si>
  <si>
    <t>031-7671669</t>
  </si>
  <si>
    <t>031-7168730</t>
  </si>
  <si>
    <t>083 711 2526</t>
  </si>
  <si>
    <t>082 412 1487</t>
  </si>
  <si>
    <t>083 258 6668</t>
  </si>
  <si>
    <t>082 459697</t>
  </si>
  <si>
    <t>031 207 2617</t>
  </si>
  <si>
    <t>082 565 5318</t>
  </si>
  <si>
    <t>083 655 0483</t>
  </si>
  <si>
    <t>082 533 4979</t>
  </si>
  <si>
    <t>074 1292 575</t>
  </si>
  <si>
    <t>084 420 7437</t>
  </si>
  <si>
    <t>031 2095627</t>
  </si>
  <si>
    <t>031 764 5774</t>
  </si>
  <si>
    <t>082 818 0766</t>
  </si>
  <si>
    <t>073 810 0148</t>
  </si>
  <si>
    <t>082 777 6588</t>
  </si>
  <si>
    <t>031 564 9624</t>
  </si>
  <si>
    <t>082 901 5583</t>
  </si>
  <si>
    <t>072 236 9070</t>
  </si>
  <si>
    <t>031 202 7822</t>
  </si>
  <si>
    <t>083 777 2355</t>
  </si>
  <si>
    <t>082 920 4483</t>
  </si>
  <si>
    <t>082 492 3899</t>
  </si>
  <si>
    <t>031 702 1842</t>
  </si>
  <si>
    <t>031 562 1444</t>
  </si>
  <si>
    <t>072 109 2694</t>
  </si>
  <si>
    <t>082 820 5085</t>
  </si>
  <si>
    <t>031 207 4264</t>
  </si>
  <si>
    <t>031 7642198</t>
  </si>
  <si>
    <t>074 104 0345</t>
  </si>
  <si>
    <t>083 777 7814</t>
  </si>
  <si>
    <t>031 201 6514</t>
  </si>
  <si>
    <t>031 201 5646</t>
  </si>
  <si>
    <t>083 233 0446</t>
  </si>
  <si>
    <t>031 209 5994</t>
  </si>
  <si>
    <t>072 598 6587</t>
  </si>
  <si>
    <t>074 194 1945</t>
  </si>
  <si>
    <t>hughbrookes030@gmail.com</t>
  </si>
  <si>
    <t>ann.marder@liberty.co.za</t>
  </si>
  <si>
    <t>jeffles@ledom.co.za</t>
  </si>
  <si>
    <t>lpc@mweb.co.za</t>
  </si>
  <si>
    <t>accbta@telkomsa.net</t>
  </si>
  <si>
    <t>jbircher@telkomsa.net</t>
  </si>
  <si>
    <t>sandy.candotti724@gmail.com</t>
  </si>
  <si>
    <t>083 2932543</t>
  </si>
  <si>
    <t>031 7675360</t>
  </si>
  <si>
    <t>082 6994788</t>
  </si>
  <si>
    <t>mwhutt@iafrica.com</t>
  </si>
  <si>
    <t>margot30b@telkomsa.net</t>
  </si>
  <si>
    <t>colleencooper@telkomsa.net</t>
  </si>
  <si>
    <t>fisherj@telkomsa.net</t>
  </si>
  <si>
    <t>robinfisher@zoho.com</t>
  </si>
  <si>
    <t>robertsjude1@gmail.com</t>
  </si>
  <si>
    <t>082-6621588</t>
  </si>
  <si>
    <t xml:space="preserve">083-712 3570 </t>
  </si>
  <si>
    <t>031-207 5020</t>
  </si>
  <si>
    <t>082 578 0466</t>
  </si>
  <si>
    <t>031 337 8922</t>
  </si>
  <si>
    <t>082 304 4362</t>
  </si>
  <si>
    <t>031 572 4823</t>
  </si>
  <si>
    <t>082 377 7553</t>
  </si>
  <si>
    <t>082 899 6780</t>
  </si>
  <si>
    <t>082 770 0834</t>
  </si>
  <si>
    <t>remark@netactive.co.za  </t>
  </si>
  <si>
    <t>031 716 8159</t>
  </si>
  <si>
    <t>Wentzel</t>
  </si>
  <si>
    <t>083 490 0963</t>
  </si>
  <si>
    <t>073 808 3526</t>
  </si>
  <si>
    <t>082 622 3464</t>
  </si>
  <si>
    <t>031 201 4411</t>
  </si>
  <si>
    <t>082 553 7364</t>
  </si>
  <si>
    <t>082 451 8590</t>
  </si>
  <si>
    <t>073 418 8664</t>
  </si>
  <si>
    <t>083 778 8852</t>
  </si>
  <si>
    <t>084 564 9914</t>
  </si>
  <si>
    <t>083 779 1615</t>
  </si>
  <si>
    <t>082 554 7901</t>
  </si>
  <si>
    <t>082 569 2636</t>
  </si>
  <si>
    <t>083 270 1078</t>
  </si>
  <si>
    <t>031-2623519</t>
  </si>
  <si>
    <t>082 3855329</t>
  </si>
  <si>
    <t>031 2664405</t>
  </si>
  <si>
    <t>031 2666471</t>
  </si>
  <si>
    <t>031 2666653</t>
  </si>
  <si>
    <t>082 6591932</t>
  </si>
  <si>
    <t>084  5557900</t>
  </si>
  <si>
    <t>083 787 2334</t>
  </si>
  <si>
    <t>083 443 4071</t>
  </si>
  <si>
    <t>082 550 9920</t>
  </si>
  <si>
    <t>031 202 5118</t>
  </si>
  <si>
    <t>031 202 1051</t>
  </si>
  <si>
    <t>083 282 8848</t>
  </si>
  <si>
    <t>083 265 9675</t>
  </si>
  <si>
    <t>031 207 6027</t>
  </si>
  <si>
    <t>031 562 1620</t>
  </si>
  <si>
    <t>031 201 3328</t>
  </si>
  <si>
    <t>083 778 3931</t>
  </si>
  <si>
    <t>O824552877</t>
  </si>
  <si>
    <t>083 775 7673</t>
  </si>
  <si>
    <t>jhoward@absamail.co.za </t>
  </si>
  <si>
    <t>082 458 7873</t>
  </si>
  <si>
    <t>083 265 5034</t>
  </si>
  <si>
    <t>073 873 0062</t>
  </si>
  <si>
    <t>083 259 5658</t>
  </si>
  <si>
    <t>083 703 2006</t>
  </si>
  <si>
    <t xml:space="preserve">083 687 0156 </t>
  </si>
  <si>
    <t>082 331 1203</t>
  </si>
  <si>
    <t>082 821 6760</t>
  </si>
  <si>
    <t>031 573 1695</t>
  </si>
  <si>
    <t>082 469 6222</t>
  </si>
  <si>
    <t>083 274 2372</t>
  </si>
  <si>
    <t xml:space="preserve"> 082 789 6427</t>
  </si>
  <si>
    <t>083 485 0477</t>
  </si>
  <si>
    <t>031 201 5658</t>
  </si>
  <si>
    <t>083 668 4342</t>
  </si>
  <si>
    <t>031 209 3736</t>
  </si>
  <si>
    <t>082 9611 522</t>
  </si>
  <si>
    <t>031 208 8455</t>
  </si>
  <si>
    <t>076 236 2532</t>
  </si>
  <si>
    <t>072 372 6707</t>
  </si>
  <si>
    <t>083 775 5544</t>
  </si>
  <si>
    <t>082 902 8078</t>
  </si>
  <si>
    <t>031 207 1616</t>
  </si>
  <si>
    <t>031-7658928</t>
  </si>
  <si>
    <t>031-7168169</t>
  </si>
  <si>
    <t>031-7642698</t>
  </si>
  <si>
    <t>031-7168123</t>
  </si>
  <si>
    <t>031-7673048</t>
  </si>
  <si>
    <t>031-7128604       </t>
  </si>
  <si>
    <t>082 902 3438</t>
  </si>
  <si>
    <t>0393174880</t>
  </si>
  <si>
    <t xml:space="preserve">083 233 1628 </t>
  </si>
  <si>
    <t>0393149132</t>
  </si>
  <si>
    <t>0393157666</t>
  </si>
  <si>
    <t>0393125623</t>
  </si>
  <si>
    <t>0393151457</t>
  </si>
  <si>
    <t>0396820152</t>
  </si>
  <si>
    <t>0393157954</t>
  </si>
  <si>
    <t>0393150812</t>
  </si>
  <si>
    <t>0393171581</t>
  </si>
  <si>
    <t>0393166205</t>
  </si>
  <si>
    <t>0393172557</t>
  </si>
  <si>
    <t>083 653 0019</t>
  </si>
  <si>
    <t>0393120336</t>
  </si>
  <si>
    <t>ekidner@ledom.co.za</t>
  </si>
  <si>
    <t>072 394 8672 </t>
  </si>
  <si>
    <t>0393144143</t>
  </si>
  <si>
    <t>082 444 8996</t>
  </si>
  <si>
    <t>039 312 1323</t>
  </si>
  <si>
    <t>084 888 8434</t>
  </si>
  <si>
    <t>0393144060</t>
  </si>
  <si>
    <t>0393192910</t>
  </si>
  <si>
    <t>031 767 0480</t>
  </si>
  <si>
    <t>031 716 8206</t>
  </si>
  <si>
    <t>031 765 5960</t>
  </si>
  <si>
    <t>039 -97 1928</t>
  </si>
  <si>
    <t>031 7658217</t>
  </si>
  <si>
    <t>031 7653777</t>
  </si>
  <si>
    <t>031 767 0323</t>
  </si>
  <si>
    <t>031 7673610</t>
  </si>
  <si>
    <t>031 7658206</t>
  </si>
  <si>
    <t>031 7168815</t>
  </si>
  <si>
    <t>031 767 3326</t>
  </si>
  <si>
    <t>031 916 7484</t>
  </si>
  <si>
    <t>031 7024844</t>
  </si>
  <si>
    <t>031 765 1737</t>
  </si>
  <si>
    <t>031 765 2740</t>
  </si>
  <si>
    <t>039 978 9712</t>
  </si>
  <si>
    <t>031 716 8043</t>
  </si>
  <si>
    <t>031 716 8515</t>
  </si>
  <si>
    <t>031 765 2265</t>
  </si>
  <si>
    <t>031 765 1680</t>
  </si>
  <si>
    <t>031 716 8736</t>
  </si>
  <si>
    <t>031-7653696</t>
  </si>
  <si>
    <t>031 765 2288</t>
  </si>
  <si>
    <t>031 764 2201</t>
  </si>
  <si>
    <t>031 261 1712</t>
  </si>
  <si>
    <t>031-765 7806</t>
  </si>
  <si>
    <t>WESTVILLE BRIDGE CLUB -KZNBU  SABF  SUBSCRIPTION FEES - 20150208.xls</t>
  </si>
  <si>
    <t>.031 7651158</t>
  </si>
  <si>
    <t>031 765 6169</t>
  </si>
  <si>
    <t>031 262 1972</t>
  </si>
  <si>
    <t>031 9041127</t>
  </si>
  <si>
    <t>031 765 4314</t>
  </si>
  <si>
    <t>031 716 8209</t>
  </si>
  <si>
    <t>083 377 8624</t>
  </si>
  <si>
    <t>039 315 0375</t>
  </si>
  <si>
    <t>082 821 2228</t>
  </si>
  <si>
    <t>031 266 7178</t>
  </si>
  <si>
    <t>031 764 0847</t>
  </si>
  <si>
    <t>031 765 5494</t>
  </si>
  <si>
    <t>031 765 4066</t>
  </si>
  <si>
    <t>072 1436331</t>
  </si>
  <si>
    <t>031-7621683</t>
  </si>
  <si>
    <t>031 7168633</t>
  </si>
  <si>
    <t>KZN Bridge Club (KZNB)</t>
  </si>
  <si>
    <t>0781906035</t>
  </si>
  <si>
    <t>031 7653469</t>
  </si>
  <si>
    <t>031 716 8433</t>
  </si>
  <si>
    <t>031 -76 1607</t>
  </si>
  <si>
    <t>031-7674803</t>
  </si>
  <si>
    <t>031 2016359</t>
  </si>
  <si>
    <t>031 7025779</t>
  </si>
  <si>
    <t>039 975 9667</t>
  </si>
  <si>
    <t>031 7672689</t>
  </si>
  <si>
    <t>031 7674401</t>
  </si>
  <si>
    <t>031 767 0227</t>
  </si>
  <si>
    <t>031 767 2405</t>
  </si>
  <si>
    <t>039 9759509</t>
  </si>
  <si>
    <t>082 5673667</t>
  </si>
  <si>
    <t>039 975 5369</t>
  </si>
  <si>
    <t>031 767 1918</t>
  </si>
  <si>
    <t>031 767 1535</t>
  </si>
  <si>
    <t>031-2661552</t>
  </si>
  <si>
    <t>031 765 3043</t>
  </si>
  <si>
    <t>031 764 4973</t>
  </si>
  <si>
    <t>031 7634638</t>
  </si>
  <si>
    <t>031-7674821</t>
  </si>
  <si>
    <t>031-3039139</t>
  </si>
  <si>
    <t>031-2080444</t>
  </si>
  <si>
    <t>084 510 5677</t>
  </si>
  <si>
    <t>031 266 1015</t>
  </si>
  <si>
    <t>Horwood</t>
  </si>
  <si>
    <t>john@horwood.com</t>
  </si>
  <si>
    <t>071 0499046</t>
  </si>
  <si>
    <t>Adali</t>
  </si>
  <si>
    <t>Sarp</t>
  </si>
  <si>
    <t>sarpadali@gmail.com</t>
  </si>
  <si>
    <t>082 433 3033</t>
  </si>
  <si>
    <t>Tiena</t>
  </si>
  <si>
    <t xml:space="preserve">083 700 7461 </t>
  </si>
  <si>
    <t>dambuzao@telkomsa.net</t>
  </si>
  <si>
    <t>072 568 8277</t>
  </si>
  <si>
    <t>031-7643418</t>
  </si>
  <si>
    <t>031-2628348</t>
  </si>
  <si>
    <t>031-702030</t>
  </si>
  <si>
    <t>031-7018163</t>
  </si>
  <si>
    <t>031-7643256</t>
  </si>
  <si>
    <t>031-7671329</t>
  </si>
  <si>
    <t>031-2662842</t>
  </si>
  <si>
    <t>031-7021074</t>
  </si>
  <si>
    <t>031-2027606</t>
  </si>
  <si>
    <t>031-2071487</t>
  </si>
  <si>
    <t>031 767 5130</t>
  </si>
  <si>
    <t>031-2665323</t>
  </si>
  <si>
    <t>031-7622100</t>
  </si>
  <si>
    <t>078 371 9518</t>
  </si>
  <si>
    <t>KZNBU/SCOTTBURGH</t>
  </si>
  <si>
    <t>Levitan</t>
  </si>
  <si>
    <t>Helene</t>
  </si>
  <si>
    <t>031 2620062</t>
  </si>
  <si>
    <t>031-708 2153</t>
  </si>
  <si>
    <t>031-572 5413</t>
  </si>
  <si>
    <t>Hicks</t>
  </si>
  <si>
    <t>Kay</t>
  </si>
  <si>
    <t> hicks@ledom.co.za  </t>
  </si>
  <si>
    <t>031 716 8872</t>
  </si>
  <si>
    <t>Goldie</t>
  </si>
  <si>
    <t>Marilyn</t>
  </si>
  <si>
    <t>mggoldie@yebo.co.za</t>
  </si>
  <si>
    <t>083 255 2086</t>
  </si>
  <si>
    <t>031-765 2188</t>
  </si>
  <si>
    <t>083-364 1656</t>
  </si>
  <si>
    <t>031-262 6497</t>
  </si>
  <si>
    <t>031-266 4822</t>
  </si>
  <si>
    <t>082-813 4112</t>
  </si>
  <si>
    <t>031 2665761</t>
  </si>
  <si>
    <t>084-3686927</t>
  </si>
  <si>
    <t>031 716 8372</t>
  </si>
  <si>
    <t>E Porter (Beth)</t>
  </si>
  <si>
    <t>Lees</t>
  </si>
  <si>
    <t xml:space="preserve">Carol </t>
  </si>
  <si>
    <t xml:space="preserve">031 716 8814 </t>
  </si>
  <si>
    <t>Goldberg</t>
  </si>
  <si>
    <t>Sue</t>
  </si>
  <si>
    <t>2Hearts</t>
  </si>
  <si>
    <t>Hanauer  </t>
  </si>
  <si>
    <t>Alice</t>
  </si>
  <si>
    <t>hanauer@iafrica.com</t>
  </si>
  <si>
    <t>Hanauer</t>
  </si>
  <si>
    <t>Francis</t>
  </si>
  <si>
    <t>Harker</t>
  </si>
  <si>
    <t>Ann</t>
  </si>
  <si>
    <t>Magid</t>
  </si>
  <si>
    <t>Alan</t>
  </si>
  <si>
    <t>almag@mweb.co.za</t>
  </si>
  <si>
    <t>Brenda</t>
  </si>
  <si>
    <t>justbrenda@mweb.co.za</t>
  </si>
  <si>
    <t>Morris</t>
  </si>
  <si>
    <t>Peter</t>
  </si>
  <si>
    <t>peterm@dut.ac.za</t>
  </si>
  <si>
    <t>Singh</t>
  </si>
  <si>
    <t>Eshawar</t>
  </si>
  <si>
    <t xml:space="preserve">082 650 7934  </t>
  </si>
  <si>
    <t>Barbara</t>
  </si>
  <si>
    <t>barbara.corrin@dbn.rsmbd.co.za</t>
  </si>
  <si>
    <t>Addleson</t>
  </si>
  <si>
    <t>Jill</t>
  </si>
  <si>
    <t>Blake</t>
  </si>
  <si>
    <t>Ros</t>
  </si>
  <si>
    <t>Blumenthal</t>
  </si>
  <si>
    <t>Roger</t>
  </si>
  <si>
    <t>Diana</t>
  </si>
  <si>
    <t>Budd</t>
  </si>
  <si>
    <t>Cloete </t>
  </si>
  <si>
    <t>Michele</t>
  </si>
  <si>
    <t>Gabriel</t>
  </si>
  <si>
    <t>Neville</t>
  </si>
  <si>
    <t>Rosie</t>
  </si>
  <si>
    <t>Jolley </t>
  </si>
  <si>
    <t>Gail</t>
  </si>
  <si>
    <t>Mangan</t>
  </si>
  <si>
    <t>Clare</t>
  </si>
  <si>
    <t>Mathur </t>
  </si>
  <si>
    <t>Vivek</t>
  </si>
  <si>
    <t>Mathur</t>
  </si>
  <si>
    <t>Sarita</t>
  </si>
  <si>
    <t>Mehta</t>
  </si>
  <si>
    <t>Kishore</t>
  </si>
  <si>
    <t>Mohan</t>
  </si>
  <si>
    <t>Murley </t>
  </si>
  <si>
    <t>Jeff</t>
  </si>
  <si>
    <t>Naidoo</t>
  </si>
  <si>
    <t>BBC</t>
  </si>
  <si>
    <t>Arnold</t>
  </si>
  <si>
    <t>Dawn</t>
  </si>
  <si>
    <t>Breytenbach</t>
  </si>
  <si>
    <t>Lyn</t>
  </si>
  <si>
    <t>Warren</t>
  </si>
  <si>
    <t>Epstein</t>
  </si>
  <si>
    <t>Ida</t>
  </si>
  <si>
    <t>Falt</t>
  </si>
  <si>
    <t>Dionne</t>
  </si>
  <si>
    <t>Harrison</t>
  </si>
  <si>
    <t>Robin</t>
  </si>
  <si>
    <t>Hatfield</t>
  </si>
  <si>
    <t>Charlotte</t>
  </si>
  <si>
    <t>Kelly</t>
  </si>
  <si>
    <t>Allan</t>
  </si>
  <si>
    <t>Knight</t>
  </si>
  <si>
    <t>Shirley</t>
  </si>
  <si>
    <t>Levinsohn</t>
  </si>
  <si>
    <t>Phillip</t>
  </si>
  <si>
    <t>Phyllis</t>
  </si>
  <si>
    <t>Rob</t>
  </si>
  <si>
    <t>Lewis</t>
  </si>
  <si>
    <t>Rose</t>
  </si>
  <si>
    <t>Main</t>
  </si>
  <si>
    <t>Mike</t>
  </si>
  <si>
    <t>Oliff</t>
  </si>
  <si>
    <t>Mark</t>
  </si>
  <si>
    <t>Pepper</t>
  </si>
  <si>
    <t>Trevor</t>
  </si>
  <si>
    <t>Jean</t>
  </si>
  <si>
    <t>Jenny</t>
  </si>
  <si>
    <t>Wheeler</t>
  </si>
  <si>
    <t>Wilson</t>
  </si>
  <si>
    <t>Atkinson</t>
  </si>
  <si>
    <t>Val</t>
  </si>
  <si>
    <t>031 312 7315 (W)</t>
  </si>
  <si>
    <t>Jackson</t>
  </si>
  <si>
    <t>Liz</t>
  </si>
  <si>
    <t>Barry</t>
  </si>
  <si>
    <t>Robinson</t>
  </si>
  <si>
    <t>Cathy</t>
  </si>
  <si>
    <t>Pam</t>
  </si>
  <si>
    <t>Meg</t>
  </si>
  <si>
    <t>DDBC</t>
  </si>
  <si>
    <t>Hughes</t>
  </si>
  <si>
    <t>Arthur</t>
  </si>
  <si>
    <t>Blunden</t>
  </si>
  <si>
    <t>none</t>
  </si>
  <si>
    <t>Dodds</t>
  </si>
  <si>
    <t>Sheila</t>
  </si>
  <si>
    <t>dodds123@eject.co.za</t>
  </si>
  <si>
    <t>Helen</t>
  </si>
  <si>
    <t>Nordengen</t>
  </si>
  <si>
    <t>Denise</t>
  </si>
  <si>
    <t>Stephenson</t>
  </si>
  <si>
    <t>vstephenson@telkomsa.net</t>
  </si>
  <si>
    <t>Sunderjee</t>
  </si>
  <si>
    <t>Chandoo</t>
  </si>
  <si>
    <t>Frank</t>
  </si>
  <si>
    <t>Naran</t>
  </si>
  <si>
    <t>Tribu</t>
  </si>
  <si>
    <t>Tearnan</t>
  </si>
  <si>
    <t>Steve</t>
  </si>
  <si>
    <t>steve@stfps.co.za</t>
  </si>
  <si>
    <t>Val Willemse</t>
  </si>
  <si>
    <t>pamron@telkomsa.net</t>
  </si>
  <si>
    <t>Pam Haworth</t>
  </si>
  <si>
    <t>Paddy</t>
  </si>
  <si>
    <t>White</t>
  </si>
  <si>
    <t>David</t>
  </si>
  <si>
    <t>tessadavid@telkomsa.net</t>
  </si>
  <si>
    <t>Norman</t>
  </si>
  <si>
    <t>nwknight@telkomsa.net</t>
  </si>
  <si>
    <t>Leisegang</t>
  </si>
  <si>
    <t>Ethne</t>
  </si>
  <si>
    <t>Bharoochi</t>
  </si>
  <si>
    <t>Mohamed</t>
  </si>
  <si>
    <t>m.b@occ.co.za</t>
  </si>
  <si>
    <t>Caracatsanis</t>
  </si>
  <si>
    <t>George</t>
  </si>
  <si>
    <t>mwgcara@mweb.co.za</t>
  </si>
  <si>
    <t>Frantzen</t>
  </si>
  <si>
    <t>Alfreda</t>
  </si>
  <si>
    <t>MBBC</t>
  </si>
  <si>
    <t>Eric</t>
  </si>
  <si>
    <t>dianeric@telkomsa.net</t>
  </si>
  <si>
    <t>Phillips</t>
  </si>
  <si>
    <t>Kitty</t>
  </si>
  <si>
    <t>kittyp@mweb.co.za</t>
  </si>
  <si>
    <t>Collingwood</t>
  </si>
  <si>
    <t>Adrian</t>
  </si>
  <si>
    <t>collingwood@law.co.za</t>
  </si>
  <si>
    <t>Mutch</t>
  </si>
  <si>
    <t>mary@tysonprop.co.za</t>
  </si>
  <si>
    <t>Burrows</t>
  </si>
  <si>
    <t>Graham</t>
  </si>
  <si>
    <t>gburrows@iafrica.com</t>
  </si>
  <si>
    <t>Diane</t>
  </si>
  <si>
    <t>Miller</t>
  </si>
  <si>
    <t>jane39@iafrica.com</t>
  </si>
  <si>
    <t>031 7776314</t>
  </si>
  <si>
    <t>amiller@telkomsa.net</t>
  </si>
  <si>
    <t>Thomas</t>
  </si>
  <si>
    <t>Brian</t>
  </si>
  <si>
    <t>brthomas@afr.ko.com</t>
  </si>
  <si>
    <t>Whitefield</t>
  </si>
  <si>
    <t>Sally</t>
  </si>
  <si>
    <t>salfield@mweb.co.za</t>
  </si>
  <si>
    <t>Tessa</t>
  </si>
  <si>
    <t>Chemaly</t>
  </si>
  <si>
    <t>Jan</t>
  </si>
  <si>
    <t>lucasgardens@tafta.org.za</t>
  </si>
  <si>
    <t>Bouwer</t>
  </si>
  <si>
    <t>Johan</t>
  </si>
  <si>
    <t>glomed@mweb.co.za</t>
  </si>
  <si>
    <t>Sperryn</t>
  </si>
  <si>
    <t>Wilf</t>
  </si>
  <si>
    <t>sperryn@global.co.za</t>
  </si>
  <si>
    <t>gillmoores@yahoo.co.za</t>
  </si>
  <si>
    <t>Hansen</t>
  </si>
  <si>
    <t>Zita</t>
  </si>
  <si>
    <t>zita@saol.com</t>
  </si>
  <si>
    <t>Leigh</t>
  </si>
  <si>
    <t>Mignon</t>
  </si>
  <si>
    <t>mignonleigh@telkomsa.net</t>
  </si>
  <si>
    <t>Von Aulock</t>
  </si>
  <si>
    <t>Kraft</t>
  </si>
  <si>
    <t>kvonaulo@mweb.co.za</t>
  </si>
  <si>
    <t>Edgar</t>
  </si>
  <si>
    <t>Devchand</t>
  </si>
  <si>
    <t>Kiren</t>
  </si>
  <si>
    <t>Kiren.Devchand@sanbs.org.za</t>
  </si>
  <si>
    <t>Patel</t>
  </si>
  <si>
    <t>Narendra</t>
  </si>
  <si>
    <t>Headland</t>
  </si>
  <si>
    <t>gralyn@eastcoast.co.za</t>
  </si>
  <si>
    <t>Price</t>
  </si>
  <si>
    <t>Pamela</t>
  </si>
  <si>
    <t>pamelay@telkomsa.net</t>
  </si>
  <si>
    <t>Scott</t>
  </si>
  <si>
    <t>Judy</t>
  </si>
  <si>
    <t>scatty@telkomsa.net</t>
  </si>
  <si>
    <t>Weingerl</t>
  </si>
  <si>
    <t>Bernt</t>
  </si>
  <si>
    <t>weingerl@seashore.co.za</t>
  </si>
  <si>
    <t>Gesie</t>
  </si>
  <si>
    <t>Steel</t>
  </si>
  <si>
    <t>Joe</t>
  </si>
  <si>
    <t>joe4@robroylife.co.za</t>
  </si>
  <si>
    <t>chemaly@nn.independent.co.za</t>
  </si>
  <si>
    <t>Dobes</t>
  </si>
  <si>
    <t>Celia</t>
  </si>
  <si>
    <t>cdobes@telkomsa.net</t>
  </si>
  <si>
    <t>Highway</t>
  </si>
  <si>
    <t>Bartho</t>
  </si>
  <si>
    <t>Paul</t>
  </si>
  <si>
    <t>Bircher</t>
  </si>
  <si>
    <t>Bode</t>
  </si>
  <si>
    <t>Buck</t>
  </si>
  <si>
    <t>Candotti</t>
  </si>
  <si>
    <t>Sandy</t>
  </si>
  <si>
    <t>Cheesman</t>
  </si>
  <si>
    <t>Elaine</t>
  </si>
  <si>
    <t>Coetzee</t>
  </si>
  <si>
    <t>Mills</t>
  </si>
  <si>
    <t>Coombe</t>
  </si>
  <si>
    <t>Cunningham</t>
  </si>
  <si>
    <t>KloofBC</t>
  </si>
  <si>
    <t>De Mattos</t>
  </si>
  <si>
    <t>Lynn</t>
  </si>
  <si>
    <t>Dunsdon</t>
  </si>
  <si>
    <t>Everett</t>
  </si>
  <si>
    <t>Francois</t>
  </si>
  <si>
    <t>Maureen</t>
  </si>
  <si>
    <t>Fraser</t>
  </si>
  <si>
    <t>Dennis</t>
  </si>
  <si>
    <t>Griffiths</t>
  </si>
  <si>
    <t>Isherwood</t>
  </si>
  <si>
    <t>Hilary</t>
  </si>
  <si>
    <t>Marder</t>
  </si>
  <si>
    <t>Meier</t>
  </si>
  <si>
    <t>Aubrey</t>
  </si>
  <si>
    <t>Stead</t>
  </si>
  <si>
    <t>Linda</t>
  </si>
  <si>
    <t>Tuttle</t>
  </si>
  <si>
    <t>Beverley</t>
  </si>
  <si>
    <t>Andrews</t>
  </si>
  <si>
    <t>Susie</t>
  </si>
  <si>
    <t>sumi@telkomsa.net</t>
  </si>
  <si>
    <t>Broomhall</t>
  </si>
  <si>
    <t>Noreen</t>
  </si>
  <si>
    <t>brooms@ledom.co.za</t>
  </si>
  <si>
    <t>Bulley</t>
  </si>
  <si>
    <t>Byrne</t>
  </si>
  <si>
    <t>Coral</t>
  </si>
  <si>
    <t>johncoral@dbnstormnet.co.za</t>
  </si>
  <si>
    <t>Cope</t>
  </si>
  <si>
    <t>Dommisse</t>
  </si>
  <si>
    <t>Carol</t>
  </si>
  <si>
    <t>jacdom@mweb.co.za</t>
  </si>
  <si>
    <t>Fannin</t>
  </si>
  <si>
    <t>Gillian</t>
  </si>
  <si>
    <t>Fennell</t>
  </si>
  <si>
    <t>Hugh</t>
  </si>
  <si>
    <t>hfennell@mweb.co.za</t>
  </si>
  <si>
    <t>Fleming</t>
  </si>
  <si>
    <t>Alison</t>
  </si>
  <si>
    <t>Appleby</t>
  </si>
  <si>
    <t>applebyga@iuncapped.co.za</t>
  </si>
  <si>
    <t>033 239 4437</t>
  </si>
  <si>
    <t>Webb</t>
  </si>
  <si>
    <t>KZNBU/HOWICK</t>
  </si>
  <si>
    <t>sfleming@iburst.co.za</t>
  </si>
  <si>
    <t>Hall</t>
  </si>
  <si>
    <t>Betty</t>
  </si>
  <si>
    <t>St James</t>
  </si>
  <si>
    <t>Hatton</t>
  </si>
  <si>
    <t>Janne</t>
  </si>
  <si>
    <t>Hawke</t>
  </si>
  <si>
    <t>Heather</t>
  </si>
  <si>
    <t>Haworth</t>
  </si>
  <si>
    <t>pamron@mweb.co.za</t>
  </si>
  <si>
    <t>Ron</t>
  </si>
  <si>
    <t>Hayward</t>
  </si>
  <si>
    <t>Andy</t>
  </si>
  <si>
    <t>Henderson</t>
  </si>
  <si>
    <t>Margaret</t>
  </si>
  <si>
    <t>kerhode@icon.co.za</t>
  </si>
  <si>
    <t>Hirst</t>
  </si>
  <si>
    <t>Hitchings</t>
  </si>
  <si>
    <t>Margie</t>
  </si>
  <si>
    <t>wezamh@gmail.com</t>
  </si>
  <si>
    <t>Bridget</t>
  </si>
  <si>
    <t>Johnson</t>
  </si>
  <si>
    <t>Hillary</t>
  </si>
  <si>
    <t>hiljohnson@ledom.co.za</t>
  </si>
  <si>
    <t>Johnstone</t>
  </si>
  <si>
    <t>Rosemary</t>
  </si>
  <si>
    <t>Yvonne</t>
  </si>
  <si>
    <t>King</t>
  </si>
  <si>
    <t>Lara</t>
  </si>
  <si>
    <t>033 239 0691</t>
  </si>
  <si>
    <t>mbprod@iuncapped.co.za</t>
  </si>
  <si>
    <t>Beryl</t>
  </si>
  <si>
    <t>McMahon</t>
  </si>
  <si>
    <t>Edna</t>
  </si>
  <si>
    <t>Milne</t>
  </si>
  <si>
    <t>Mountain</t>
  </si>
  <si>
    <t>Pauline</t>
  </si>
  <si>
    <t>pam32@iafrica.com</t>
  </si>
  <si>
    <t>Nolden</t>
  </si>
  <si>
    <t>Gay</t>
  </si>
  <si>
    <t>cgnolden@mweb.co.za</t>
  </si>
  <si>
    <t>O'Reilly</t>
  </si>
  <si>
    <t>Count</t>
  </si>
  <si>
    <t>goreilly@telkomsa.net</t>
  </si>
  <si>
    <t>Parle</t>
  </si>
  <si>
    <t>Penzhorn</t>
  </si>
  <si>
    <t>Rosina</t>
  </si>
  <si>
    <t>pennie2@mweb.co.za</t>
  </si>
  <si>
    <t>LeDomaine</t>
  </si>
  <si>
    <t>Poulter</t>
  </si>
  <si>
    <t>Mitch</t>
  </si>
  <si>
    <t>Wendy</t>
  </si>
  <si>
    <t>Rowan</t>
  </si>
  <si>
    <t>Ginny</t>
  </si>
  <si>
    <t>Seymour</t>
  </si>
  <si>
    <t>Tayfield</t>
  </si>
  <si>
    <t>Millie</t>
  </si>
  <si>
    <t>tayfield@nashuaisp.co.za</t>
  </si>
  <si>
    <t>Thompson</t>
  </si>
  <si>
    <t>VanRooyen</t>
  </si>
  <si>
    <t>Ingrid</t>
  </si>
  <si>
    <t>hugh-ingrid@iafrica.com</t>
  </si>
  <si>
    <t>Whitaker</t>
  </si>
  <si>
    <t>Molly</t>
  </si>
  <si>
    <t>witsend@netactive.co.za</t>
  </si>
  <si>
    <t>Willemse</t>
  </si>
  <si>
    <t>toek@icon.co.za</t>
  </si>
  <si>
    <t>Adrain</t>
  </si>
  <si>
    <t>Di</t>
  </si>
  <si>
    <t>madrain@mweb.co.za</t>
  </si>
  <si>
    <t>Armstrong</t>
  </si>
  <si>
    <t>Vanessa</t>
  </si>
  <si>
    <t>vma@iafrica.com</t>
  </si>
  <si>
    <t>Attwood-Smith</t>
  </si>
  <si>
    <t>Moyra</t>
  </si>
  <si>
    <t>attsmithm@iafrica.com</t>
  </si>
  <si>
    <t>Lee</t>
  </si>
  <si>
    <t>Barker</t>
  </si>
  <si>
    <t>barkrose@intekom.co.za</t>
  </si>
  <si>
    <t>Bell</t>
  </si>
  <si>
    <t>Bethe</t>
  </si>
  <si>
    <t>bob.bell@vodamail.co.za</t>
  </si>
  <si>
    <t>Berman</t>
  </si>
  <si>
    <t>Bernstein</t>
  </si>
  <si>
    <t>Glenda</t>
  </si>
  <si>
    <t>glendab@iafrica.com</t>
  </si>
  <si>
    <t>zchen@italiancone.co.za</t>
  </si>
  <si>
    <t>lmcalpine@mweb.co.za</t>
  </si>
  <si>
    <t>Chen</t>
  </si>
  <si>
    <t>Zahava</t>
  </si>
  <si>
    <t>McAlpine</t>
  </si>
  <si>
    <t>Arden</t>
  </si>
  <si>
    <t>082 415 5255</t>
  </si>
  <si>
    <t>deChassart</t>
  </si>
  <si>
    <t>Lil</t>
  </si>
  <si>
    <t>082 8194169</t>
  </si>
  <si>
    <t>brag@lantic.net</t>
  </si>
  <si>
    <t>tomdec@webafrica.org.za</t>
  </si>
  <si>
    <t>Brazier</t>
  </si>
  <si>
    <t>kbrazier@telkomsa.net</t>
  </si>
  <si>
    <t>Brown</t>
  </si>
  <si>
    <t>barbieb@mweb.co.za</t>
  </si>
  <si>
    <t>Bryer</t>
  </si>
  <si>
    <t>rbryer@planetpastel.com</t>
  </si>
  <si>
    <t>Campbell</t>
  </si>
  <si>
    <t>lindacam@telkomsa.net</t>
  </si>
  <si>
    <t>Mabel</t>
  </si>
  <si>
    <t>Chanoch</t>
  </si>
  <si>
    <t>chanoch@telkomsa.net</t>
  </si>
  <si>
    <t>Chetwynd-Palmer</t>
  </si>
  <si>
    <t>janice@newlandsimm.co.za</t>
  </si>
  <si>
    <t>Curry</t>
  </si>
  <si>
    <t>Janine</t>
  </si>
  <si>
    <t>accounts@carcarriersafrica.co.za</t>
  </si>
  <si>
    <t>DeGersigny</t>
  </si>
  <si>
    <t>jeandeg@scottnet.co.za</t>
  </si>
  <si>
    <t>DeMarigny</t>
  </si>
  <si>
    <t>Judith</t>
  </si>
  <si>
    <t>judes@thenet.co.za</t>
  </si>
  <si>
    <t>Dicky</t>
  </si>
  <si>
    <t>Nora</t>
  </si>
  <si>
    <t>noradicky@gmail.com</t>
  </si>
  <si>
    <t>Ditz</t>
  </si>
  <si>
    <t>cditz@webmail.co.za</t>
  </si>
  <si>
    <t>Dolstra</t>
  </si>
  <si>
    <t>Toni</t>
  </si>
  <si>
    <t>tonid@goldcircle.co.za</t>
  </si>
  <si>
    <t>Dubin</t>
  </si>
  <si>
    <t>Vera</t>
  </si>
  <si>
    <t>veradubin@webmail.co.za</t>
  </si>
  <si>
    <t>Duke</t>
  </si>
  <si>
    <t>Cecily</t>
  </si>
  <si>
    <t>lee@rrmkt.co.za</t>
  </si>
  <si>
    <t>Duncan</t>
  </si>
  <si>
    <t>Maggie</t>
  </si>
  <si>
    <t>DuPlessis</t>
  </si>
  <si>
    <t>gusdup@iafrica.com</t>
  </si>
  <si>
    <t>Dyer</t>
  </si>
  <si>
    <t>Evelyn</t>
  </si>
  <si>
    <t>Finlayson</t>
  </si>
  <si>
    <t>Fiona</t>
  </si>
  <si>
    <t>fiona1@absamail.co.za</t>
  </si>
  <si>
    <t>Frankel.</t>
  </si>
  <si>
    <t>Esme</t>
  </si>
  <si>
    <t>jfrankel@mweb.co.za</t>
  </si>
  <si>
    <t>Frey</t>
  </si>
  <si>
    <t>Merle</t>
  </si>
  <si>
    <t>Gautier</t>
  </si>
  <si>
    <t>gautier@telkomsa.net</t>
  </si>
  <si>
    <t>Gibbs</t>
  </si>
  <si>
    <t>gibbses@absamail.co.za</t>
  </si>
  <si>
    <t>Gild</t>
  </si>
  <si>
    <t>gild@worldonline.co.za</t>
  </si>
  <si>
    <t>Ruby</t>
  </si>
  <si>
    <t>wendypic@lantic.net</t>
  </si>
  <si>
    <t>Goodman</t>
  </si>
  <si>
    <t>Rhona</t>
  </si>
  <si>
    <t>hgoodman@iafrica.com</t>
  </si>
  <si>
    <t>Goodson</t>
  </si>
  <si>
    <t>Monya</t>
  </si>
  <si>
    <t>goodson@mweb.co.za</t>
  </si>
  <si>
    <t>Green</t>
  </si>
  <si>
    <t>heathergreen@telkomsa.net</t>
  </si>
  <si>
    <t>Jane</t>
  </si>
  <si>
    <t>Harris</t>
  </si>
  <si>
    <t>Patti</t>
  </si>
  <si>
    <t>pattiharris@telkomsa.net</t>
  </si>
  <si>
    <t>Hermelin</t>
  </si>
  <si>
    <t>Rivka</t>
  </si>
  <si>
    <t>hermelin@iafrica.com</t>
  </si>
  <si>
    <t>Herr</t>
  </si>
  <si>
    <t>Fay</t>
  </si>
  <si>
    <t>Herz</t>
  </si>
  <si>
    <t>thdynamis@yahoo.com</t>
  </si>
  <si>
    <t>Hirschowitz</t>
  </si>
  <si>
    <t>samkie@iafrica.com</t>
  </si>
  <si>
    <t>Horner</t>
  </si>
  <si>
    <t>Elizabeth</t>
  </si>
  <si>
    <t>bhorner@telkomsa.net</t>
  </si>
  <si>
    <t>Hotchkiss</t>
  </si>
  <si>
    <t>bhotchkiss@mweb.co.za</t>
  </si>
  <si>
    <t>Hulett</t>
  </si>
  <si>
    <t>yvonne.hulett@gmail.com</t>
  </si>
  <si>
    <t>Jankovich</t>
  </si>
  <si>
    <t>Caroline</t>
  </si>
  <si>
    <t>caroline@lindsayloft.co.za</t>
  </si>
  <si>
    <t>Jarvis</t>
  </si>
  <si>
    <t>magsjarvis@yahoo.com</t>
  </si>
  <si>
    <t>Jeffrey</t>
  </si>
  <si>
    <t>Christine</t>
  </si>
  <si>
    <t>christine.jeffrey@mwebbiz.co.za</t>
  </si>
  <si>
    <t>Josephson</t>
  </si>
  <si>
    <t>aubreyj@iafrica.com</t>
  </si>
  <si>
    <t>Sandra</t>
  </si>
  <si>
    <t>Penny</t>
  </si>
  <si>
    <t>Knowler</t>
  </si>
  <si>
    <t>dknow@webmail.co.za</t>
  </si>
  <si>
    <t>Laatz</t>
  </si>
  <si>
    <t>Larsen</t>
  </si>
  <si>
    <t>Dee</t>
  </si>
  <si>
    <t>Lazarus</t>
  </si>
  <si>
    <t>Gaynor</t>
  </si>
  <si>
    <t>laz@eastcoast.co.za</t>
  </si>
  <si>
    <t>Levinson</t>
  </si>
  <si>
    <t>Maingard</t>
  </si>
  <si>
    <t>alice@mainco.co.za</t>
  </si>
  <si>
    <t>Matisonn</t>
  </si>
  <si>
    <t>lynn.matisonn0@absamail.co.za</t>
  </si>
  <si>
    <t>Mcintosh</t>
  </si>
  <si>
    <t>Louise</t>
  </si>
  <si>
    <t>ianhenry@vodamail.co.za</t>
  </si>
  <si>
    <t>McKenzie</t>
  </si>
  <si>
    <t>Prue</t>
  </si>
  <si>
    <t>ffipenny@iafrica.com</t>
  </si>
  <si>
    <t>Meyerowitz</t>
  </si>
  <si>
    <t>Michell</t>
  </si>
  <si>
    <t>amichell@mweb.co.za</t>
  </si>
  <si>
    <t>Moller</t>
  </si>
  <si>
    <t>smmoller@telkomsa.net</t>
  </si>
  <si>
    <t>Moores</t>
  </si>
  <si>
    <t>Gill</t>
  </si>
  <si>
    <t>Movson</t>
  </si>
  <si>
    <t>imovson@astronet.co.za</t>
  </si>
  <si>
    <t>O'Connor</t>
  </si>
  <si>
    <t>Bev</t>
  </si>
  <si>
    <t>oconnorbev@gmail.com</t>
  </si>
  <si>
    <t>Oldacre</t>
  </si>
  <si>
    <t>Beth</t>
  </si>
  <si>
    <t>betho@computeasy.co.za</t>
  </si>
  <si>
    <t>Onody</t>
  </si>
  <si>
    <t>Pammenter</t>
  </si>
  <si>
    <t>Lindel</t>
  </si>
  <si>
    <t>Polak</t>
  </si>
  <si>
    <t>Joyce</t>
  </si>
  <si>
    <t>Rambilass</t>
  </si>
  <si>
    <t>Ooma</t>
  </si>
  <si>
    <t>ooma.rambilass@gmail.com</t>
  </si>
  <si>
    <t>Rawson</t>
  </si>
  <si>
    <t>Tanya</t>
  </si>
  <si>
    <t>tanya.rawson4@gmail.com</t>
  </si>
  <si>
    <t>Ridl</t>
  </si>
  <si>
    <t>ridl@clubleisure.co.za</t>
  </si>
  <si>
    <t>Dempsey</t>
  </si>
  <si>
    <t>Heesakkers</t>
  </si>
  <si>
    <t>083 6927585</t>
  </si>
  <si>
    <t>bechard@ledom.co.za</t>
  </si>
  <si>
    <t>031 9167333</t>
  </si>
  <si>
    <t>barrycvdh@gmail.com</t>
  </si>
  <si>
    <t>082 8920674</t>
  </si>
  <si>
    <t>dennis@aerocure.co.za</t>
  </si>
  <si>
    <t>079 456 1617</t>
  </si>
  <si>
    <t>wilmaheesasakkers@gmail.com</t>
  </si>
  <si>
    <t>vandenHeuvel</t>
  </si>
  <si>
    <t>Wilma</t>
  </si>
  <si>
    <t>Ruscoe</t>
  </si>
  <si>
    <t>Pavine</t>
  </si>
  <si>
    <t>pavineloerie@mweb.co.za</t>
  </si>
  <si>
    <t>Sabatta</t>
  </si>
  <si>
    <t>judys@worldonline.co.za</t>
  </si>
  <si>
    <t>Sawyer</t>
  </si>
  <si>
    <t>tellyman@live.com</t>
  </si>
  <si>
    <t>Schonborn</t>
  </si>
  <si>
    <t>Anne</t>
  </si>
  <si>
    <t>kschonbo@absamail.co.za</t>
  </si>
  <si>
    <t>Shneier</t>
  </si>
  <si>
    <t>Kate</t>
  </si>
  <si>
    <t>shneier@telkomsa.net</t>
  </si>
  <si>
    <t>Skinner</t>
  </si>
  <si>
    <t>Wimby</t>
  </si>
  <si>
    <t>Spain</t>
  </si>
  <si>
    <t>Estelle</t>
  </si>
  <si>
    <t>Stacey</t>
  </si>
  <si>
    <t>Moireen</t>
  </si>
  <si>
    <t>Stark</t>
  </si>
  <si>
    <t>Isa</t>
  </si>
  <si>
    <t>Sternberg</t>
  </si>
  <si>
    <t>Clarice</t>
  </si>
  <si>
    <t>Stiebel</t>
  </si>
  <si>
    <t>annesti@mweb.co.za</t>
  </si>
  <si>
    <t>Ten-Bokum</t>
  </si>
  <si>
    <t xml:space="preserve">Trish                </t>
  </si>
  <si>
    <t>082 881 8331</t>
  </si>
  <si>
    <t xml:space="preserve">pcaldow@telkomsa.net        </t>
  </si>
  <si>
    <t xml:space="preserve">Jeff </t>
  </si>
  <si>
    <t xml:space="preserve">Susie    </t>
  </si>
  <si>
    <t xml:space="preserve">drattwood@mweb.co.za           </t>
  </si>
  <si>
    <t>083 757 2990</t>
  </si>
  <si>
    <t>tenbok@telkomsa.net</t>
  </si>
  <si>
    <t>Trusler</t>
  </si>
  <si>
    <t>denisetrusler@gmail.com</t>
  </si>
  <si>
    <t>Veronica</t>
  </si>
  <si>
    <t>VanStraaten</t>
  </si>
  <si>
    <t>beadcrazi@mweb.co.za</t>
  </si>
  <si>
    <t>Wade</t>
  </si>
  <si>
    <t>Marika</t>
  </si>
  <si>
    <t>swade@telkomsa.net</t>
  </si>
  <si>
    <t>Ware</t>
  </si>
  <si>
    <t>Marita</t>
  </si>
  <si>
    <t>Waterhouse</t>
  </si>
  <si>
    <t>Joan</t>
  </si>
  <si>
    <t>Waugh</t>
  </si>
  <si>
    <t>Hazel</t>
  </si>
  <si>
    <t>hazelw@absamail.co.za</t>
  </si>
  <si>
    <t>Webster</t>
  </si>
  <si>
    <t>Gloria</t>
  </si>
  <si>
    <t>Weddell</t>
  </si>
  <si>
    <t>Tracy</t>
  </si>
  <si>
    <t>gary54@mweb.co.za</t>
  </si>
  <si>
    <t>carolwilson@global.co.za</t>
  </si>
  <si>
    <t>Woolfson</t>
  </si>
  <si>
    <t>Daphne</t>
  </si>
  <si>
    <t>lidaph@iafrica.com</t>
  </si>
  <si>
    <t>Hamper</t>
  </si>
  <si>
    <t>hamper@iafrica.com</t>
  </si>
  <si>
    <t>Venter</t>
  </si>
  <si>
    <t>Castleman</t>
  </si>
  <si>
    <t>John             </t>
  </si>
  <si>
    <t>castleman@ledom.co.za</t>
  </si>
  <si>
    <t>Drake</t>
  </si>
  <si>
    <t>Wendy                </t>
  </si>
  <si>
    <t>drake@ledom.co.za</t>
  </si>
  <si>
    <t>Erasmus</t>
  </si>
  <si>
    <t>Lionel             </t>
  </si>
  <si>
    <t>lionel.erasmus@gmail.com</t>
  </si>
  <si>
    <t>Berea BC 2015 Subscriptions 2015.xls</t>
  </si>
  <si>
    <t>Kloof Bridge Club - KZNBU  SABF SUBS - 2015.xls</t>
  </si>
  <si>
    <t>Tony</t>
  </si>
  <si>
    <t>Connie             </t>
  </si>
  <si>
    <t>conniej@ledom.co.za</t>
  </si>
  <si>
    <t>Kimber</t>
  </si>
  <si>
    <t>Claire              </t>
  </si>
  <si>
    <t>cek@telkomsa.net</t>
  </si>
  <si>
    <t>Kramer</t>
  </si>
  <si>
    <t>Pfaff</t>
  </si>
  <si>
    <t>Peter                  </t>
  </si>
  <si>
    <t>Williams</t>
  </si>
  <si>
    <t>Margate</t>
  </si>
  <si>
    <t>Bartlett</t>
  </si>
  <si>
    <t>Krista</t>
  </si>
  <si>
    <t>kniedlinger@gmx.net</t>
  </si>
  <si>
    <t>barinv@venturenet.co.za</t>
  </si>
  <si>
    <t>pbircher@mweb.co.za</t>
  </si>
  <si>
    <t>Brownlee</t>
  </si>
  <si>
    <t>Dianne</t>
  </si>
  <si>
    <t>Chancellor</t>
  </si>
  <si>
    <t>Michael</t>
  </si>
  <si>
    <t>chancellor@telkomsa.net</t>
  </si>
  <si>
    <t>D'Arcy</t>
  </si>
  <si>
    <t>Derksen</t>
  </si>
  <si>
    <t>Albertus</t>
  </si>
  <si>
    <t>Dewar</t>
  </si>
  <si>
    <t>Colin</t>
  </si>
  <si>
    <t>como7@telkomsa.net</t>
  </si>
  <si>
    <t>Eccles</t>
  </si>
  <si>
    <t>Colleen</t>
  </si>
  <si>
    <t>Groch</t>
  </si>
  <si>
    <t>groch@venturenet.co.za</t>
  </si>
  <si>
    <t>Hackney</t>
  </si>
  <si>
    <t>bagpraat@vodamail.co.za.</t>
  </si>
  <si>
    <t>082 7841426  </t>
  </si>
  <si>
    <t>dibrian@global.co.za</t>
  </si>
  <si>
    <t>Lechmere-Oertel</t>
  </si>
  <si>
    <t>Bella</t>
  </si>
  <si>
    <t>Moore</t>
  </si>
  <si>
    <t>Kathy</t>
  </si>
  <si>
    <t>mooreland@telkomsa.net</t>
  </si>
  <si>
    <t>Richard</t>
  </si>
  <si>
    <t>O'Connell</t>
  </si>
  <si>
    <t>nickypreserves@venturenet.co.za</t>
  </si>
  <si>
    <t>Eileen</t>
  </si>
  <si>
    <t>Powell</t>
  </si>
  <si>
    <t>Stella</t>
  </si>
  <si>
    <t>Rhebock</t>
  </si>
  <si>
    <t>No of Members    2015</t>
  </si>
  <si>
    <t>Affil. Fees paid for 2015</t>
  </si>
  <si>
    <t>Standen</t>
  </si>
  <si>
    <t xml:space="preserve">wtdmurray@telkomsa.net  </t>
  </si>
  <si>
    <t>031 767 1950</t>
  </si>
  <si>
    <t>Dorothy</t>
  </si>
  <si>
    <t>Taylor</t>
  </si>
  <si>
    <t>Tully</t>
  </si>
  <si>
    <t>Gerda</t>
  </si>
  <si>
    <t>Veale</t>
  </si>
  <si>
    <t>Howard</t>
  </si>
  <si>
    <t>hibiscuscoast@telkomsa.net</t>
  </si>
  <si>
    <t>Volschenk</t>
  </si>
  <si>
    <t>Monica</t>
  </si>
  <si>
    <t>Walker</t>
  </si>
  <si>
    <t>Weldon</t>
  </si>
  <si>
    <t>bweldon@imaginet.co.za</t>
  </si>
  <si>
    <t>Nanette</t>
  </si>
  <si>
    <t>Borgen</t>
  </si>
  <si>
    <t>Colette</t>
  </si>
  <si>
    <t>bo998@mweb.co.za</t>
  </si>
  <si>
    <t>Broadbent</t>
  </si>
  <si>
    <t>joyce@augusta.co.za</t>
  </si>
  <si>
    <t>Bruce</t>
  </si>
  <si>
    <t>halanne@ledom.co.za</t>
  </si>
  <si>
    <t>Ricky</t>
  </si>
  <si>
    <t>Caine</t>
  </si>
  <si>
    <t>eacaine@mweb.co.za</t>
  </si>
  <si>
    <t>Carr</t>
  </si>
  <si>
    <t>Lynette</t>
  </si>
  <si>
    <t>cpbandb426@scottburgh.co.za</t>
  </si>
  <si>
    <t xml:space="preserve">Cholerton </t>
  </si>
  <si>
    <t>Lucille</t>
  </si>
  <si>
    <t>Clarke</t>
  </si>
  <si>
    <t>mwlizcat@mweb.co.za</t>
  </si>
  <si>
    <t>Clegg</t>
  </si>
  <si>
    <t>Marlene</t>
  </si>
  <si>
    <t>rleclegg@telkomsa.net</t>
  </si>
  <si>
    <t>Clouston</t>
  </si>
  <si>
    <t>clouston@iafrica.com</t>
  </si>
  <si>
    <t>Cumming</t>
  </si>
  <si>
    <t>cummingb@iafrica.com</t>
  </si>
  <si>
    <t>Dalgleish</t>
  </si>
  <si>
    <t>Rozanne</t>
  </si>
  <si>
    <t>Darley</t>
  </si>
  <si>
    <t>DeNadai</t>
  </si>
  <si>
    <t>Irene</t>
  </si>
  <si>
    <t>sdenadai@mweb.co,za</t>
  </si>
  <si>
    <t>DeOliveira</t>
  </si>
  <si>
    <t>Anna</t>
  </si>
  <si>
    <t>annedeo2010@gmail.com</t>
  </si>
  <si>
    <t>Dixon</t>
  </si>
  <si>
    <t>Carole</t>
  </si>
  <si>
    <t>carwil@mweb.co.za</t>
  </si>
  <si>
    <t>Emerton</t>
  </si>
  <si>
    <t>Genders</t>
  </si>
  <si>
    <t>Gibson</t>
  </si>
  <si>
    <t>nut5030@iafrica.com</t>
  </si>
  <si>
    <t>Gotze</t>
  </si>
  <si>
    <t>Albie</t>
  </si>
  <si>
    <t>gotze@polka.co.za</t>
  </si>
  <si>
    <t>Marcelle</t>
  </si>
  <si>
    <t>shapeup@saarp.co.za</t>
  </si>
  <si>
    <t>Hedge</t>
  </si>
  <si>
    <t>Holman</t>
  </si>
  <si>
    <t>Jen</t>
  </si>
  <si>
    <t>jennifer@ledom.co.za</t>
  </si>
  <si>
    <t>Connie</t>
  </si>
  <si>
    <t>conniehoward@webafrica.org.za</t>
  </si>
  <si>
    <t>Felicity</t>
  </si>
  <si>
    <t>felicity.jackson@stefstocks.com</t>
  </si>
  <si>
    <t>Susan</t>
  </si>
  <si>
    <t>susan@ledom.co.za</t>
  </si>
  <si>
    <t>Katzwinkel</t>
  </si>
  <si>
    <t>June</t>
  </si>
  <si>
    <t>drralphk@iafrica.com</t>
  </si>
  <si>
    <t>Kellaway</t>
  </si>
  <si>
    <t>gloriak@worldonline.co.za</t>
  </si>
  <si>
    <t>Kempe</t>
  </si>
  <si>
    <t>Melanie</t>
  </si>
  <si>
    <t>melaniek@mweb.co.za</t>
  </si>
  <si>
    <t>Joy</t>
  </si>
  <si>
    <t>joyking@telkomsa.net</t>
  </si>
  <si>
    <t>Lang</t>
  </si>
  <si>
    <t>junelang@telkomsa.net</t>
  </si>
  <si>
    <t>Leys</t>
  </si>
  <si>
    <t>Pat</t>
  </si>
  <si>
    <t>deelarsen1@gmail.com</t>
  </si>
  <si>
    <t>leys.pat@gmail.com</t>
  </si>
  <si>
    <t>Lilley</t>
  </si>
  <si>
    <t>brylinlilley@telkomsa.net</t>
  </si>
  <si>
    <t>Matthews</t>
  </si>
  <si>
    <t>McDonald-Watson</t>
  </si>
  <si>
    <t>janehall@telkomsa.net</t>
  </si>
  <si>
    <t>shirley@mcdonald-watson.com</t>
  </si>
  <si>
    <t>Munro</t>
  </si>
  <si>
    <t>Mollye</t>
  </si>
  <si>
    <t>Oliver</t>
  </si>
  <si>
    <t>Palmer</t>
  </si>
  <si>
    <t>Patricia</t>
  </si>
  <si>
    <t>patpalm@ledom.co.za</t>
  </si>
  <si>
    <t>Pay</t>
  </si>
  <si>
    <t>cpay@3i.co.za</t>
  </si>
  <si>
    <t>Peters</t>
  </si>
  <si>
    <t>Gaille</t>
  </si>
  <si>
    <t>petersg@sos.co.za</t>
  </si>
  <si>
    <t>Phillpott</t>
  </si>
  <si>
    <t>Strawbs</t>
  </si>
  <si>
    <t>murrayp@ionet.co.za</t>
  </si>
  <si>
    <t>Phipson</t>
  </si>
  <si>
    <t>Yvette</t>
  </si>
  <si>
    <t>Hewitt</t>
  </si>
  <si>
    <t>Erna</t>
  </si>
  <si>
    <t>Pickering</t>
  </si>
  <si>
    <t>Pittendrigh</t>
  </si>
  <si>
    <t>Avryl</t>
  </si>
  <si>
    <t>avcol1@telkomsa.net</t>
  </si>
  <si>
    <t>Porter</t>
  </si>
  <si>
    <t>beth@ledom.co.za</t>
  </si>
  <si>
    <t>Rahn</t>
  </si>
  <si>
    <t>Redman</t>
  </si>
  <si>
    <t>redman@sos.co.za</t>
  </si>
  <si>
    <t>Russell</t>
  </si>
  <si>
    <t>Salt</t>
  </si>
  <si>
    <t>gesalt@ledom.co.za</t>
  </si>
  <si>
    <t>Geoffrey</t>
  </si>
  <si>
    <t>Selles</t>
  </si>
  <si>
    <t>sls@telkomsa.net</t>
  </si>
  <si>
    <t>Simpson</t>
  </si>
  <si>
    <t>bridgets@netactive.co.za</t>
  </si>
  <si>
    <t>Spencer</t>
  </si>
  <si>
    <t>Greg</t>
  </si>
  <si>
    <t>ejspencer@telkomsa.net</t>
  </si>
  <si>
    <t>gbstacey@wirelessza.co.za</t>
  </si>
  <si>
    <t>Steele</t>
  </si>
  <si>
    <t>Avril</t>
  </si>
  <si>
    <t>peter.steele@mweb.co.za</t>
  </si>
  <si>
    <t>Stranack</t>
  </si>
  <si>
    <t>judykate@3i.co.za</t>
  </si>
  <si>
    <t>Swiss</t>
  </si>
  <si>
    <t>Stephany</t>
  </si>
  <si>
    <t>stephanymary@iafrica.com</t>
  </si>
  <si>
    <t>taylorpg@3i.co.za</t>
  </si>
  <si>
    <t>Theunissen</t>
  </si>
  <si>
    <t>Tucker</t>
  </si>
  <si>
    <t>Shannon</t>
  </si>
  <si>
    <t>shan@shanwood.co.za</t>
  </si>
  <si>
    <t>Vale</t>
  </si>
  <si>
    <t>ys@telkomsa.net</t>
  </si>
  <si>
    <t>082 8912449</t>
  </si>
  <si>
    <t>Hooker</t>
  </si>
  <si>
    <t>071 442 5555</t>
  </si>
  <si>
    <t>bushbuck373@gmail.com</t>
  </si>
  <si>
    <t>Karen</t>
  </si>
  <si>
    <t>afvdserv@gmail.com</t>
  </si>
  <si>
    <t>Vine-Morris</t>
  </si>
  <si>
    <t>Cheryl</t>
  </si>
  <si>
    <t>belweb@telkomsa.net</t>
  </si>
  <si>
    <t>Marie</t>
  </si>
  <si>
    <t>Annamarie</t>
  </si>
  <si>
    <t>Vermaak</t>
  </si>
  <si>
    <t>031 7168869</t>
  </si>
  <si>
    <t>lucille.c@ledom.co.za</t>
  </si>
  <si>
    <t>maggied@telkomsa.net</t>
  </si>
  <si>
    <t xml:space="preserve">jpwaterhouse@icloud.com </t>
  </si>
  <si>
    <t>lethne@gmail.com </t>
  </si>
  <si>
    <t>mariew48@icon.co.za</t>
  </si>
  <si>
    <t>082 339 0618</t>
  </si>
  <si>
    <t>Sugden</t>
  </si>
  <si>
    <t>Caldow</t>
  </si>
  <si>
    <t>Wood</t>
  </si>
  <si>
    <t>083 226 3438</t>
  </si>
  <si>
    <t>Woodburn</t>
  </si>
  <si>
    <t>Chris</t>
  </si>
  <si>
    <t>Ziervogel</t>
  </si>
  <si>
    <t>aeziervogel@mweb.co.za</t>
  </si>
  <si>
    <t>Zolezzi</t>
  </si>
  <si>
    <t>Hopkins</t>
  </si>
  <si>
    <t>Adams</t>
  </si>
  <si>
    <t>Allen</t>
  </si>
  <si>
    <t>Erica</t>
  </si>
  <si>
    <t>Anderson</t>
  </si>
  <si>
    <t>Lesley</t>
  </si>
  <si>
    <t>Antoni</t>
  </si>
  <si>
    <t>Barlow</t>
  </si>
  <si>
    <t>Bechard</t>
  </si>
  <si>
    <t>Bernhardt</t>
  </si>
  <si>
    <t>Wolf</t>
  </si>
  <si>
    <t>pennybrown@iafrica.com</t>
  </si>
  <si>
    <t>Christie</t>
  </si>
  <si>
    <t>Anneke</t>
  </si>
  <si>
    <t>Dilks</t>
  </si>
  <si>
    <t>Mo</t>
  </si>
  <si>
    <t>mgdilks@lantic.ne</t>
  </si>
  <si>
    <t>Field</t>
  </si>
  <si>
    <t>Lynsay</t>
  </si>
  <si>
    <t>gralyn@telkomsa.net</t>
  </si>
  <si>
    <t>Heron</t>
  </si>
  <si>
    <t>Honey</t>
  </si>
  <si>
    <t>Lindi</t>
  </si>
  <si>
    <t>Isikson</t>
  </si>
  <si>
    <t>Jermy</t>
  </si>
  <si>
    <t>Allison</t>
  </si>
  <si>
    <t>Kenmuir</t>
  </si>
  <si>
    <t>Loveday</t>
  </si>
  <si>
    <t>Deirdre</t>
  </si>
  <si>
    <t>Norris</t>
  </si>
  <si>
    <t>Arlette</t>
  </si>
  <si>
    <t>Nunnerley</t>
  </si>
  <si>
    <t>Helga</t>
  </si>
  <si>
    <t>Parry-Hughes</t>
  </si>
  <si>
    <t>bridgetbrookes09@gmail.com</t>
  </si>
  <si>
    <t>trevor.pepper@sasa.org.za</t>
  </si>
  <si>
    <t>iti20202@mweb.co.za</t>
  </si>
  <si>
    <t>estellespain@yahoo.com</t>
  </si>
  <si>
    <t>freysdurban@gmail.com</t>
  </si>
  <si>
    <t>lindaberman21@gmail.com</t>
  </si>
  <si>
    <t>lindelpammenter@gmail.com</t>
  </si>
  <si>
    <t>mware@telkomsa.net</t>
  </si>
  <si>
    <t>volliemo@telkomsa.net</t>
  </si>
  <si>
    <t>Scherzer</t>
  </si>
  <si>
    <t>Willi</t>
  </si>
  <si>
    <t>Schnell</t>
  </si>
  <si>
    <t>van der Ham</t>
  </si>
  <si>
    <t>Mieke</t>
  </si>
  <si>
    <t>Wigens</t>
  </si>
  <si>
    <t>Ilka</t>
  </si>
  <si>
    <t>Wright</t>
  </si>
  <si>
    <t>Wyatt</t>
  </si>
  <si>
    <t>Del</t>
  </si>
  <si>
    <t>Yanko</t>
  </si>
  <si>
    <t>Eli</t>
  </si>
  <si>
    <t>Bowden</t>
  </si>
  <si>
    <t>Brookes</t>
  </si>
  <si>
    <t>Dorrofield</t>
  </si>
  <si>
    <t>Gerza</t>
  </si>
  <si>
    <t>Govender</t>
  </si>
  <si>
    <t>Krish</t>
  </si>
  <si>
    <t>Kidner</t>
  </si>
  <si>
    <t>MacDonald</t>
  </si>
  <si>
    <t>Harriet</t>
  </si>
  <si>
    <t>mgspencer@telkomsa.net</t>
  </si>
  <si>
    <t>Anke</t>
  </si>
  <si>
    <t>Benporath</t>
  </si>
  <si>
    <t>brendig@mweb.co.za</t>
  </si>
  <si>
    <t>Cooper</t>
  </si>
  <si>
    <t>Hutt</t>
  </si>
  <si>
    <t>Malcolm-Smith</t>
  </si>
  <si>
    <t>Glynnis</t>
  </si>
  <si>
    <t>Margo</t>
  </si>
  <si>
    <t>Mitchell</t>
  </si>
  <si>
    <t>Preller</t>
  </si>
  <si>
    <t>Sarah</t>
  </si>
  <si>
    <t>gspreller@wol.co.za</t>
  </si>
  <si>
    <t>Roberts</t>
  </si>
  <si>
    <t>alaatz1940@gmail.com</t>
  </si>
  <si>
    <t>Tiernan</t>
  </si>
  <si>
    <t>Doreen</t>
  </si>
  <si>
    <t>Soonius</t>
  </si>
  <si>
    <t>Het</t>
  </si>
  <si>
    <t>Barbour</t>
  </si>
  <si>
    <t>Keith</t>
  </si>
  <si>
    <t>kbarbour@ledom.co.za</t>
  </si>
  <si>
    <t>Fol</t>
  </si>
  <si>
    <t>folphipson@gmail.com</t>
  </si>
  <si>
    <t>dandidavy@telkomsa.net</t>
  </si>
  <si>
    <t>Davy</t>
  </si>
  <si>
    <t>Beyl</t>
  </si>
  <si>
    <t>Sipke</t>
  </si>
  <si>
    <t>Wiltshire</t>
  </si>
  <si>
    <t>Houghton</t>
  </si>
  <si>
    <t>WBC</t>
  </si>
  <si>
    <t>Westville Bridge Club (WBC)</t>
  </si>
  <si>
    <t>Westville Country Club (WCC)</t>
  </si>
  <si>
    <t>Power</t>
  </si>
  <si>
    <t>Cattaneo</t>
  </si>
  <si>
    <t>Oba</t>
  </si>
  <si>
    <t>Bouic</t>
  </si>
  <si>
    <t>Marina</t>
  </si>
  <si>
    <t>Fisher</t>
  </si>
  <si>
    <t xml:space="preserve">Townsend </t>
  </si>
  <si>
    <t>colin.mackenzie6@gmail.com</t>
  </si>
  <si>
    <t>079 808 2602</t>
  </si>
  <si>
    <t>Murdoch</t>
  </si>
  <si>
    <t>Dalais</t>
  </si>
  <si>
    <t>Claude</t>
  </si>
  <si>
    <t>Wallett</t>
  </si>
  <si>
    <t>Barens</t>
  </si>
  <si>
    <t>Miem</t>
  </si>
  <si>
    <t>Pain</t>
  </si>
  <si>
    <t>Bunyan</t>
  </si>
  <si>
    <t>Mette</t>
  </si>
  <si>
    <t>Club</t>
  </si>
  <si>
    <t>Membership List Contact Person</t>
  </si>
  <si>
    <t>Steve Tearnan</t>
  </si>
  <si>
    <t>Roger Blumethal</t>
  </si>
  <si>
    <t xml:space="preserve">rogerblumenthal@telkomsa.net  </t>
  </si>
  <si>
    <t>Roger Wilson</t>
  </si>
  <si>
    <t>wilsonr@durban.gov.za</t>
  </si>
  <si>
    <t>Norman Knight</t>
  </si>
  <si>
    <t>alfreda@mweb.co.za</t>
  </si>
  <si>
    <t>Highway (HDBC)</t>
  </si>
  <si>
    <t>Bev Tuttle</t>
  </si>
  <si>
    <t>bevtuttle@telkomsa.net</t>
  </si>
  <si>
    <t>Kloof Bridge Club</t>
  </si>
  <si>
    <t>toek@ledom.co.za</t>
  </si>
  <si>
    <t>helen.isaacs9@gmail.com</t>
  </si>
  <si>
    <t xml:space="preserve">Gillian </t>
  </si>
  <si>
    <t>prinia@telkomsa.net</t>
  </si>
  <si>
    <t>Jenny Ten-Bokum</t>
  </si>
  <si>
    <t>Le Domaine</t>
  </si>
  <si>
    <t>Mist Belt</t>
  </si>
  <si>
    <t>Colin Pay</t>
  </si>
  <si>
    <t>No of Members    2011</t>
  </si>
  <si>
    <t>No of Members    2012</t>
  </si>
  <si>
    <t>Kightley</t>
  </si>
  <si>
    <t>Angela</t>
  </si>
  <si>
    <t>angela.kightley@gmail.com</t>
  </si>
  <si>
    <t>073 194 6856</t>
  </si>
  <si>
    <t>cell # / tel #</t>
  </si>
  <si>
    <t>083 455 6275 </t>
  </si>
  <si>
    <t>Affil. Fees paid for 2012</t>
  </si>
  <si>
    <t>0312027913</t>
  </si>
  <si>
    <t>0834171552</t>
  </si>
  <si>
    <t>pb@ledom.co.za</t>
  </si>
  <si>
    <t>072 1573678</t>
  </si>
  <si>
    <t>082 2009935</t>
  </si>
  <si>
    <t>031 2662850</t>
  </si>
  <si>
    <t>stanbuck@mweb.co.za</t>
  </si>
  <si>
    <t>031 7652736</t>
  </si>
  <si>
    <t>chees@sai.co.za</t>
  </si>
  <si>
    <t>031 7651044</t>
  </si>
  <si>
    <t>None</t>
  </si>
  <si>
    <t>031 7653486</t>
  </si>
  <si>
    <t>coraljohn@eca.co.za</t>
  </si>
  <si>
    <t>031 7655921</t>
  </si>
  <si>
    <t>vcunningham@telkomsa.net</t>
  </si>
  <si>
    <t>082 7132879</t>
  </si>
  <si>
    <t>trevord@icon.co.za</t>
  </si>
  <si>
    <t>083 2371405</t>
  </si>
  <si>
    <t>ceverett@absamail.co.za</t>
  </si>
  <si>
    <t>031 7673836</t>
  </si>
  <si>
    <t>emfrancoisdurbs.com</t>
  </si>
  <si>
    <t>082 4904396</t>
  </si>
  <si>
    <t>dfraser@telkomsa.net</t>
  </si>
  <si>
    <t>031 7641300</t>
  </si>
  <si>
    <t>mikesheila@gmail.com</t>
  </si>
  <si>
    <t>072 3687285</t>
  </si>
  <si>
    <t>031 7655204</t>
  </si>
  <si>
    <t>bones@pixie.co/.za</t>
  </si>
  <si>
    <t>031 7093303</t>
  </si>
  <si>
    <t>steadli@hotmail.com</t>
  </si>
  <si>
    <t>072 1245466</t>
  </si>
  <si>
    <t>031 7641328</t>
  </si>
  <si>
    <t>philclarke@iburst.co.za</t>
  </si>
  <si>
    <t>Leslie</t>
  </si>
  <si>
    <t>pamelahopkins17@gmail.com</t>
  </si>
  <si>
    <t>031 207 3953</t>
  </si>
  <si>
    <t>Affiliated to SABF through Free State  (Ria Louw)</t>
  </si>
  <si>
    <t>Isaacs</t>
  </si>
  <si>
    <t>Box</t>
  </si>
  <si>
    <t>Adrie</t>
  </si>
  <si>
    <t>031 262 7654</t>
  </si>
  <si>
    <t>rose@himel.co.za</t>
  </si>
  <si>
    <t>031-2612622</t>
  </si>
  <si>
    <t>Jilla0@absamail.co.za</t>
  </si>
  <si>
    <t>Total  "affiliated"</t>
  </si>
  <si>
    <t>KZNBU Affiliation Fees</t>
  </si>
  <si>
    <t>Buchanan</t>
  </si>
  <si>
    <t>Georgie</t>
  </si>
  <si>
    <t>barry.buchanan@telkomsa.net</t>
  </si>
  <si>
    <t>082 451 4543</t>
  </si>
  <si>
    <t>Furniss</t>
  </si>
  <si>
    <t>annekefu@telkomsa.net</t>
  </si>
  <si>
    <t>082 392 8729</t>
  </si>
  <si>
    <t>072 425 9413</t>
  </si>
  <si>
    <t>Greer</t>
  </si>
  <si>
    <t>johnmpi@mweb.co.za</t>
  </si>
  <si>
    <t>082 776 6166</t>
  </si>
  <si>
    <t>kisshorem@legal-aid.co.za </t>
  </si>
  <si>
    <t xml:space="preserve">031 262 8407 </t>
  </si>
  <si>
    <t>Uttley</t>
  </si>
  <si>
    <t xml:space="preserve">082 697 0360          </t>
  </si>
  <si>
    <t>079-8823260</t>
  </si>
  <si>
    <t>michelec@grindrod.co.za</t>
  </si>
  <si>
    <t>083-4072746</t>
  </si>
  <si>
    <t>jeff.murley@iafrica.com</t>
  </si>
  <si>
    <t>pulannaidoo@gmail.com</t>
  </si>
  <si>
    <t>082 564 2437</t>
  </si>
  <si>
    <t>Pulan</t>
  </si>
  <si>
    <t>082-9233184</t>
  </si>
  <si>
    <t>di@tysonprop.co.za</t>
  </si>
  <si>
    <t>neville.gabriel@momentum.co.za</t>
  </si>
  <si>
    <t>082 384 9536</t>
  </si>
  <si>
    <t>budd.sue@gmail.com</t>
  </si>
  <si>
    <t>079 396 8688</t>
  </si>
  <si>
    <t>083- 7978573</t>
  </si>
  <si>
    <t>mathurs@mweb.co.za</t>
  </si>
  <si>
    <t>082-8087897</t>
  </si>
  <si>
    <t>orionpac@mweb.co.za</t>
  </si>
  <si>
    <t>082 7835258</t>
  </si>
  <si>
    <t>rogerblumenthal@telkomsa.net</t>
  </si>
  <si>
    <t>082-7866502</t>
  </si>
  <si>
    <t>php@neomail.co.za</t>
  </si>
  <si>
    <t>gatt@wol.co.za</t>
  </si>
  <si>
    <t>078 530 5497</t>
  </si>
  <si>
    <t>jolley@eastcoast.co.za</t>
  </si>
  <si>
    <t>082 779 3271</t>
  </si>
  <si>
    <t>mette@motiondetectives.co.za</t>
  </si>
  <si>
    <t>No of Members    2014</t>
  </si>
  <si>
    <t>Affil. Fees paid for 2014</t>
  </si>
  <si>
    <t>Arthur.r.w.hughes@gmail.com</t>
  </si>
  <si>
    <t>083-7937757</t>
  </si>
  <si>
    <t>082 655 4404</t>
  </si>
  <si>
    <t>daveadrie@gmail.com</t>
  </si>
  <si>
    <t>gloria.w2910@gmail.com</t>
  </si>
  <si>
    <t>083 382 6780</t>
  </si>
  <si>
    <t>Labistour</t>
  </si>
  <si>
    <t>plabistour@gmail.com</t>
  </si>
  <si>
    <t>082 534 6076</t>
  </si>
  <si>
    <t>Stromnes</t>
  </si>
  <si>
    <t>Nils</t>
  </si>
  <si>
    <t xml:space="preserve">tania@stromnes.co.za  </t>
  </si>
  <si>
    <t>Tania</t>
  </si>
  <si>
    <t>Total SABF + KZNBU Aff Fees Received</t>
  </si>
  <si>
    <t>Hjardis</t>
  </si>
  <si>
    <t>Ursula</t>
  </si>
  <si>
    <t>Drinn</t>
  </si>
  <si>
    <t>gdrinn@telkomsa.net                </t>
  </si>
  <si>
    <t xml:space="preserve"> 0833014488</t>
  </si>
  <si>
    <t>Spike515@iafrica.com</t>
  </si>
  <si>
    <t>083 7786992</t>
  </si>
  <si>
    <t>Milligan</t>
  </si>
  <si>
    <t>Ernst</t>
  </si>
  <si>
    <t>Jaime</t>
  </si>
  <si>
    <t xml:space="preserve">stay@villajaime.com </t>
  </si>
  <si>
    <t xml:space="preserve"> 082 442 2080</t>
  </si>
  <si>
    <t>083 303 5188</t>
  </si>
  <si>
    <t>Deare</t>
  </si>
  <si>
    <t>031 2085172</t>
  </si>
  <si>
    <t xml:space="preserve">joanmdeare@hotmail.com </t>
  </si>
  <si>
    <t>ph.hewitt@mweb.co.za</t>
  </si>
  <si>
    <t>England</t>
  </si>
  <si>
    <t>083 338 1645</t>
  </si>
  <si>
    <t>tcmehta@telkomsa.net</t>
  </si>
  <si>
    <t>Federl</t>
  </si>
  <si>
    <t>Tarr</t>
  </si>
  <si>
    <t>vanZyl</t>
  </si>
  <si>
    <t>Lenette</t>
  </si>
  <si>
    <t>Trace</t>
  </si>
  <si>
    <t xml:space="preserve">Kay </t>
  </si>
  <si>
    <t>Affil. Fees paid for 2013</t>
  </si>
  <si>
    <t>No of Members    2013</t>
  </si>
  <si>
    <t xml:space="preserve"> Geraldine    </t>
  </si>
  <si>
    <t>0829314975      </t>
  </si>
  <si>
    <t xml:space="preserve"> jgbatho@ledom.co.za</t>
  </si>
  <si>
    <t xml:space="preserve">Caine              </t>
  </si>
  <si>
    <t>031-7012796    </t>
  </si>
  <si>
    <t xml:space="preserve"> pak04781@mweb.co.za</t>
  </si>
  <si>
    <t>Snelling  </t>
  </si>
  <si>
    <t>031-7651510</t>
  </si>
  <si>
    <t>ian@sabookconnection.co.za</t>
  </si>
  <si>
    <t>0760326027 </t>
  </si>
  <si>
    <t xml:space="preserve"> janeywilkinson@gmail.com</t>
  </si>
  <si>
    <t>Wilkinson                             </t>
  </si>
  <si>
    <t>Duncum</t>
  </si>
  <si>
    <t>Ian</t>
  </si>
  <si>
    <t>McAravey</t>
  </si>
  <si>
    <t>Batho</t>
  </si>
  <si>
    <t>rugdoctor@icon.co.za</t>
  </si>
  <si>
    <t>Mackenzie</t>
  </si>
  <si>
    <t xml:space="preserve">Colin </t>
  </si>
  <si>
    <t>Parker</t>
  </si>
  <si>
    <t>Cedric</t>
  </si>
  <si>
    <t>Aldred</t>
  </si>
  <si>
    <t>faaldred@worldonline.co.za</t>
  </si>
  <si>
    <t>cedric@cornerstonec.co.za</t>
  </si>
  <si>
    <t xml:space="preserve">083 278 8889 </t>
  </si>
  <si>
    <t>082 820 3264</t>
  </si>
  <si>
    <t>072 594 7928</t>
  </si>
  <si>
    <t>nhmitchell@telkomsa.net</t>
  </si>
  <si>
    <t>Pearton</t>
  </si>
  <si>
    <t>Swan</t>
  </si>
  <si>
    <t>083 670 1737</t>
  </si>
  <si>
    <t xml:space="preserve">Munro </t>
  </si>
  <si>
    <t>Leonie</t>
  </si>
  <si>
    <t>deJager</t>
  </si>
  <si>
    <t>canora@ispot.co.za</t>
  </si>
  <si>
    <t>031 564 7956</t>
  </si>
  <si>
    <t>Houlder</t>
  </si>
  <si>
    <t>ahoulder@telkomsa.net</t>
  </si>
  <si>
    <t>031 522 106</t>
  </si>
  <si>
    <t>Myburgh</t>
  </si>
  <si>
    <t>Fred</t>
  </si>
  <si>
    <t>083 409 5700</t>
  </si>
  <si>
    <t>Norton</t>
  </si>
  <si>
    <t>Mikki</t>
  </si>
  <si>
    <t>pditz@iafrica.com</t>
  </si>
  <si>
    <t>mun2mun@absamail.co.za</t>
  </si>
  <si>
    <t>082 9000 606</t>
  </si>
  <si>
    <t>urshgal@telkomsa.net</t>
  </si>
  <si>
    <t>gfannin@ledom.co.za</t>
  </si>
  <si>
    <t>sallyg908@gmail.com</t>
  </si>
  <si>
    <t>083 779 0707</t>
  </si>
  <si>
    <t>joebetty@ledom.co.za</t>
  </si>
  <si>
    <t>Stephany Swiss</t>
  </si>
  <si>
    <t>KZNBU/OTHER</t>
  </si>
  <si>
    <t>phipson@gmial.com</t>
  </si>
  <si>
    <t>magoo123@vodamail.co.za</t>
  </si>
  <si>
    <t>thewrights@ledom.co.za</t>
  </si>
  <si>
    <t>Kolesky</t>
  </si>
  <si>
    <t>Turnbull</t>
  </si>
  <si>
    <t>ktee333@live.co.uk</t>
  </si>
  <si>
    <t>082 552 0460</t>
  </si>
  <si>
    <t>kolesky@telkomsa.net</t>
  </si>
  <si>
    <t>0824923899</t>
  </si>
  <si>
    <t>carlyandpop@gmail.com</t>
  </si>
  <si>
    <t>Susan  </t>
  </si>
  <si>
    <t>Niedlinger</t>
  </si>
  <si>
    <t>mikki.norton@gmail.com</t>
  </si>
  <si>
    <t>Bowles</t>
  </si>
  <si>
    <t>Uraine</t>
  </si>
  <si>
    <t>ubowles@telkomsa.net</t>
  </si>
  <si>
    <t>084 466 8801</t>
  </si>
  <si>
    <t>Attwood</t>
  </si>
  <si>
    <t>jattwood@webmail.co.za</t>
  </si>
  <si>
    <t>072 444 4172</t>
  </si>
  <si>
    <t>Masojada</t>
  </si>
  <si>
    <t>mentone@telkomsa.net</t>
  </si>
  <si>
    <t>082 321 4981</t>
  </si>
  <si>
    <t>Home Club 2015</t>
  </si>
  <si>
    <t>Amt Paid 2015</t>
  </si>
  <si>
    <t>idell@telkomsa.net</t>
  </si>
  <si>
    <t>031-7018947</t>
  </si>
  <si>
    <t>031 2663736</t>
  </si>
  <si>
    <t>072 2156361</t>
  </si>
  <si>
    <t> 084 5557900</t>
  </si>
  <si>
    <t>082 4645538</t>
  </si>
  <si>
    <t>072 0248693</t>
  </si>
  <si>
    <t> 082 7307984</t>
  </si>
  <si>
    <t>083 2313783</t>
  </si>
  <si>
    <t> 078 1299390</t>
  </si>
  <si>
    <t>Mike    </t>
  </si>
  <si>
    <t xml:space="preserve">belweb@telkomsa.net </t>
  </si>
  <si>
    <t>Cheryl Webster</t>
  </si>
  <si>
    <t>Peter Bircher</t>
  </si>
  <si>
    <t>willisch@mweb.co.za</t>
  </si>
  <si>
    <t>bspencer@telkomsa.net</t>
  </si>
  <si>
    <t>tessa.antoni@gmail.com;                 </t>
  </si>
  <si>
    <t>lindihoney@yahoo.com</t>
  </si>
  <si>
    <t>prices.aj@gmail.com</t>
  </si>
  <si>
    <t>jimjean@mweb.co.za</t>
  </si>
  <si>
    <t>cattaneo@mweb.co.za</t>
  </si>
  <si>
    <t>clemb@telkomsa.net</t>
  </si>
  <si>
    <t>mglynis@hotmail.com</t>
  </si>
  <si>
    <t>bloveday@mweb.co.za</t>
  </si>
  <si>
    <t>031-7168020</t>
  </si>
  <si>
    <t>Tommy</t>
  </si>
  <si>
    <t>031-7168704</t>
  </si>
  <si>
    <t>mw@eastcoast.co.za</t>
  </si>
  <si>
    <t>godders@mweb.co.za                 </t>
  </si>
  <si>
    <t>hattonc@iafrica.com</t>
  </si>
  <si>
    <t>rafiki@telkomsa.net</t>
  </si>
  <si>
    <t>heatherhawke@iafrica.com</t>
  </si>
  <si>
    <t>sueschnell@ledom.co.za</t>
  </si>
  <si>
    <t>awilson@masonite.co.za</t>
  </si>
  <si>
    <t>sue.wallett@gmail.com</t>
  </si>
  <si>
    <t>john.barlow@telkomsa.net</t>
  </si>
  <si>
    <t>jermy@eject.co.za</t>
  </si>
  <si>
    <t>magoose@wol.co.za</t>
  </si>
  <si>
    <t>graley@telkomsa.net              </t>
  </si>
  <si>
    <t xml:space="preserve"> 031 2017449 </t>
  </si>
  <si>
    <t xml:space="preserve">robindh@telkomsa.net </t>
  </si>
  <si>
    <t>lindavan@mweb.co.za             </t>
  </si>
  <si>
    <t>031 7022985</t>
  </si>
  <si>
    <t>bernhardt@telkomsa.net</t>
  </si>
  <si>
    <t>frank@global.co.za;</t>
  </si>
  <si>
    <t>pmadams@iafrica.com</t>
  </si>
  <si>
    <t>glenno@iafrica.com</t>
  </si>
  <si>
    <t>callen@iafrica.com                              </t>
  </si>
  <si>
    <t>harriet.macdonald@gmail.com</t>
  </si>
  <si>
    <t>gilvic@telkomsa.net</t>
  </si>
  <si>
    <t>039 315 6312</t>
  </si>
  <si>
    <t>gerda_vanzyl@yahoo.com</t>
  </si>
  <si>
    <t>nolan60@gmail.com</t>
  </si>
  <si>
    <t>083 708 5880</t>
  </si>
  <si>
    <t>kbwalker@venturenet.co.za</t>
  </si>
  <si>
    <t>shirleyb@absamail.co.za</t>
  </si>
  <si>
    <t>Vic.syd@xsinet.co.za</t>
  </si>
  <si>
    <t>kay.federl@gmail.com</t>
  </si>
  <si>
    <t>jreebok@mweb.co.za</t>
  </si>
  <si>
    <t>Farrow</t>
  </si>
  <si>
    <t xml:space="preserve">Brenda </t>
  </si>
  <si>
    <t>Mowat</t>
  </si>
  <si>
    <t xml:space="preserve">Rose </t>
  </si>
  <si>
    <t>Pegg</t>
  </si>
  <si>
    <t xml:space="preserve">Diane </t>
  </si>
  <si>
    <t>Quail</t>
  </si>
  <si>
    <t xml:space="preserve">Michael </t>
  </si>
  <si>
    <t>Renzo</t>
  </si>
  <si>
    <t xml:space="preserve">Kobie </t>
  </si>
  <si>
    <t>Snelling</t>
  </si>
  <si>
    <t xml:space="preserve">Ian </t>
  </si>
  <si>
    <t>Liz Horner</t>
  </si>
  <si>
    <t>Welch</t>
  </si>
  <si>
    <t xml:space="preserve">Lyn </t>
  </si>
  <si>
    <t>brenfar@mweb.co.za</t>
  </si>
  <si>
    <t>dipegg@email.com</t>
  </si>
  <si>
    <t>dlp@dpaconsult.co.za</t>
  </si>
  <si>
    <t>michael.quail@matrixnet.co.za</t>
  </si>
  <si>
    <t>nren@worldonline.co.za</t>
  </si>
  <si>
    <t>lyn.welch@gmail.com</t>
  </si>
  <si>
    <t>072 1455307</t>
  </si>
  <si>
    <t>082 7483566</t>
  </si>
  <si>
    <t>082 355 0141</t>
  </si>
  <si>
    <t>083 6161027</t>
  </si>
  <si>
    <t>084 511 4297</t>
  </si>
  <si>
    <t>031 9167856</t>
  </si>
  <si>
    <t>heatherrahn@hotmail.co.za</t>
  </si>
  <si>
    <t>victorandjane@gmail.com</t>
  </si>
  <si>
    <t>2 Hearts (2H)</t>
  </si>
  <si>
    <t>Berea Bridge Club (BBC)</t>
  </si>
  <si>
    <t>Durban Duplicate Bridge Club (DDBC)</t>
  </si>
  <si>
    <t>stiltonhall@gmail.com</t>
  </si>
  <si>
    <t xml:space="preserve">Jane </t>
  </si>
  <si>
    <t>adv@lantic.net</t>
  </si>
  <si>
    <t>annwheeler@absamail.co.za</t>
  </si>
  <si>
    <t>sipke@habitatrealestate.co.za</t>
  </si>
  <si>
    <t>jenniferw@iburst.co.za</t>
  </si>
  <si>
    <t>lynb@clprim.co.za</t>
  </si>
  <si>
    <t>m.squared@telkomsa.net</t>
  </si>
  <si>
    <t>082-4626685</t>
  </si>
  <si>
    <t>081-4417922</t>
  </si>
  <si>
    <t>082-4176751</t>
  </si>
  <si>
    <t>083-5129114</t>
  </si>
  <si>
    <t>082 5702720</t>
  </si>
  <si>
    <t>082-4637785</t>
  </si>
  <si>
    <t>076-6194798</t>
  </si>
  <si>
    <t>082-4552229</t>
  </si>
  <si>
    <t>083-9791264</t>
  </si>
  <si>
    <t>082-8770940</t>
  </si>
  <si>
    <t>083-4638255</t>
  </si>
  <si>
    <t>Caryl</t>
  </si>
  <si>
    <t>cgerza@oldmutualpfa.com</t>
  </si>
  <si>
    <t>031 27922934</t>
  </si>
  <si>
    <t>vanderVerre</t>
  </si>
  <si>
    <t>janeemertoniafrica.com</t>
  </si>
  <si>
    <t>Corrin</t>
  </si>
  <si>
    <t>KZNBC</t>
  </si>
  <si>
    <t>Total Fees to SABF for 2015</t>
  </si>
  <si>
    <t>083 596 4260</t>
  </si>
  <si>
    <t xml:space="preserve">Hall </t>
  </si>
  <si>
    <t>079 4897 323</t>
  </si>
  <si>
    <t>cathypriceza@gmail.com</t>
  </si>
  <si>
    <t>Catharina</t>
  </si>
  <si>
    <t>Annegarn</t>
  </si>
  <si>
    <t>eric@cza.co.za</t>
  </si>
  <si>
    <t>082 551 0068</t>
  </si>
  <si>
    <t>Jeanne</t>
  </si>
  <si>
    <t>039 312 2047</t>
  </si>
  <si>
    <t>072 699 2218</t>
  </si>
  <si>
    <t>van Eeden</t>
  </si>
  <si>
    <t>Jansen</t>
  </si>
  <si>
    <t>Micky</t>
  </si>
  <si>
    <t>084 671 2298</t>
  </si>
  <si>
    <t>Morcom</t>
  </si>
  <si>
    <t>Enid</t>
  </si>
  <si>
    <t>eniden@vodamail.co.za</t>
  </si>
  <si>
    <t>039 312 5033</t>
  </si>
  <si>
    <t>Biggs</t>
  </si>
  <si>
    <t>Gertie</t>
  </si>
  <si>
    <t>082 305 9908</t>
  </si>
  <si>
    <t>Cardwell</t>
  </si>
  <si>
    <t>lmc@lantic.net</t>
  </si>
  <si>
    <t>039 312 6357</t>
  </si>
  <si>
    <t>de Vos</t>
  </si>
  <si>
    <t>082 491 8678</t>
  </si>
  <si>
    <t>Felton</t>
  </si>
  <si>
    <t>076 1048 642</t>
  </si>
  <si>
    <t>Halle</t>
  </si>
  <si>
    <t>082 342 7061</t>
  </si>
  <si>
    <t>082 820 0868</t>
  </si>
  <si>
    <t>Kinghorn</t>
  </si>
  <si>
    <t>kinghorn@venturenet.co.za</t>
  </si>
  <si>
    <t>039 316 6530</t>
  </si>
  <si>
    <t>Isobel</t>
  </si>
  <si>
    <t>039 315 1170</t>
  </si>
  <si>
    <t>McKechnie</t>
  </si>
  <si>
    <t>071 485 8365</t>
  </si>
  <si>
    <t>Nel</t>
  </si>
  <si>
    <t>Sheelah</t>
  </si>
  <si>
    <t>083 500 5542</t>
  </si>
  <si>
    <t>Packer</t>
  </si>
  <si>
    <t>Ernie</t>
  </si>
  <si>
    <t>039 312 5430</t>
  </si>
  <si>
    <t>Penrose</t>
  </si>
  <si>
    <t>Audrey</t>
  </si>
  <si>
    <t>ajpenrose@mweb.co.za</t>
  </si>
  <si>
    <t>082 667 5905</t>
  </si>
  <si>
    <t>Thornton</t>
  </si>
  <si>
    <t>083 231 3869</t>
  </si>
  <si>
    <t>van Riet</t>
  </si>
  <si>
    <t>annegarn@venturenet.co.za</t>
  </si>
  <si>
    <t>071 045 2380</t>
  </si>
  <si>
    <t>Vernon</t>
  </si>
  <si>
    <t>084 408 8181</t>
  </si>
  <si>
    <t>082 343 0368</t>
  </si>
  <si>
    <t>Macaulay</t>
  </si>
  <si>
    <t>Pretorius</t>
  </si>
  <si>
    <t>031 266 3952</t>
  </si>
  <si>
    <t xml:space="preserve">Bridget Brookes   </t>
  </si>
  <si>
    <t>Shannon Tucker</t>
  </si>
  <si>
    <t>Betty Lechmere-Oertel</t>
  </si>
  <si>
    <t>betty.lechmere@gmail.com</t>
  </si>
  <si>
    <t>AlternateMembership List Contact Person</t>
  </si>
  <si>
    <t>Basil</t>
  </si>
  <si>
    <t xml:space="preserve">031 266 3691 </t>
  </si>
  <si>
    <t>ankberry@saol.co</t>
  </si>
  <si>
    <t>Gill Haupt</t>
  </si>
  <si>
    <t>Rosa Schmarmann</t>
  </si>
  <si>
    <t xml:space="preserve"> Brenda     </t>
  </si>
  <si>
    <t xml:space="preserve"> 039 313 5945</t>
  </si>
  <si>
    <t>Derwent</t>
  </si>
  <si>
    <t>Debby</t>
  </si>
  <si>
    <t>debbyd233@gmail.com</t>
  </si>
  <si>
    <t>031 762 1323</t>
  </si>
  <si>
    <t>Hanger</t>
  </si>
  <si>
    <t>Ronya</t>
  </si>
  <si>
    <t>ronya@telkomsa.net</t>
  </si>
  <si>
    <t>031 764 3354</t>
  </si>
  <si>
    <t>Rocke</t>
  </si>
  <si>
    <t>tonyrocke@yahoo.com</t>
  </si>
  <si>
    <t>082 567 9341</t>
  </si>
  <si>
    <t>039 315 6914</t>
  </si>
  <si>
    <t>rogerjwilson57@gmail.com</t>
  </si>
  <si>
    <t>plmk367@gmail.com</t>
  </si>
  <si>
    <t>072 967 9264</t>
  </si>
  <si>
    <t>Darwent</t>
  </si>
  <si>
    <t>031 - 7623357</t>
  </si>
  <si>
    <t>hirst515@gmail.com</t>
  </si>
  <si>
    <t>Shires</t>
  </si>
  <si>
    <t>Forrester</t>
  </si>
  <si>
    <t>shires@telkomsa.net</t>
  </si>
  <si>
    <t>forrester@mweb.co.za</t>
  </si>
  <si>
    <t>083 644 7194</t>
  </si>
  <si>
    <t>083 776 9316</t>
  </si>
  <si>
    <t>Docrat</t>
  </si>
  <si>
    <t>Yunus</t>
  </si>
  <si>
    <t>noblefreight@absamail.co.za</t>
  </si>
  <si>
    <t xml:space="preserve">082 827 1196  </t>
  </si>
  <si>
    <t>Sander</t>
  </si>
  <si>
    <t>ghsander@telkomsa.net</t>
  </si>
  <si>
    <t>083 660 0939</t>
  </si>
  <si>
    <t>082 411 3619</t>
  </si>
  <si>
    <t>tatham@31.co.za</t>
  </si>
  <si>
    <t>Tatham</t>
  </si>
  <si>
    <t>Hannie</t>
  </si>
  <si>
    <t>083 309 7680</t>
  </si>
  <si>
    <t>hannie777@gmail.com</t>
  </si>
  <si>
    <t>Greenberg</t>
  </si>
  <si>
    <t>janegreenberg@vodamail.co.za</t>
  </si>
  <si>
    <t>039 313 0676</t>
  </si>
  <si>
    <t>Todd</t>
  </si>
  <si>
    <t xml:space="preserve">083 303 9492       </t>
  </si>
  <si>
    <t>Kadwa</t>
  </si>
  <si>
    <t>yacoobkadwa@gmail.com</t>
  </si>
  <si>
    <t>084 270 7786</t>
  </si>
  <si>
    <t>Yacoob</t>
  </si>
  <si>
    <t>ahmedbodhanya@gmail.com</t>
  </si>
  <si>
    <t>Bodhanya</t>
  </si>
  <si>
    <t>Salim</t>
  </si>
  <si>
    <t>061 026 3398</t>
  </si>
  <si>
    <t>Liebenberg</t>
  </si>
  <si>
    <t>Juliet</t>
  </si>
  <si>
    <t>082 278 4064</t>
  </si>
  <si>
    <t>C</t>
  </si>
  <si>
    <t>W</t>
  </si>
  <si>
    <t xml:space="preserve">083 2528094  </t>
  </si>
  <si>
    <t xml:space="preserve"> 082 5701484</t>
  </si>
  <si>
    <t>Denise  </t>
  </si>
  <si>
    <t>Email from Celia</t>
  </si>
  <si>
    <t>3/6/2015</t>
  </si>
  <si>
    <t>Capsopoulos</t>
  </si>
  <si>
    <t>Glynn</t>
  </si>
  <si>
    <t>glynncap@telkomsa.net </t>
  </si>
  <si>
    <t>082 778 4433</t>
  </si>
  <si>
    <t>Penhall         </t>
  </si>
  <si>
    <t xml:space="preserve">083 267 7367  </t>
  </si>
  <si>
    <t>cathyd.frank@gmail.com</t>
  </si>
  <si>
    <t>Jacky</t>
  </si>
  <si>
    <t>Burgess</t>
  </si>
  <si>
    <t>Shaun</t>
  </si>
  <si>
    <t xml:space="preserve">Half Price paid after August 2015  </t>
  </si>
  <si>
    <t>dstokoe@telkomsa.net</t>
  </si>
  <si>
    <t>sandyfitz@telkomsa.net</t>
  </si>
  <si>
    <t>082 458 9778</t>
  </si>
  <si>
    <t>lan@wakefields.co.za</t>
  </si>
  <si>
    <t>lizjoyce@mweb.co.za</t>
  </si>
  <si>
    <t>076 161 6392</t>
  </si>
  <si>
    <t>082 874 2023</t>
  </si>
  <si>
    <t>083 400 4707</t>
  </si>
  <si>
    <t>De Villiers</t>
  </si>
  <si>
    <t xml:space="preserve"> '082 413 5498</t>
  </si>
  <si>
    <t>'082 330 8853</t>
  </si>
  <si>
    <t>Fitzgerald</t>
  </si>
  <si>
    <t>Stokoe</t>
  </si>
  <si>
    <t xml:space="preserve">Di </t>
  </si>
  <si>
    <t>Yeadon</t>
  </si>
  <si>
    <t xml:space="preserve">Lan </t>
  </si>
  <si>
    <t>082 659 1702</t>
  </si>
  <si>
    <t>Joice</t>
  </si>
  <si>
    <t xml:space="preserve">Liz </t>
  </si>
  <si>
    <t>082 802 7039</t>
  </si>
  <si>
    <t xml:space="preserve">082 941 7878 </t>
  </si>
  <si>
    <t xml:space="preserve">nils@stromnes.co.za  </t>
  </si>
  <si>
    <t>083 776 2388</t>
  </si>
  <si>
    <t>SABF Portion</t>
  </si>
  <si>
    <t>lgibbon@eject.co.za</t>
  </si>
  <si>
    <t>Gibbon</t>
  </si>
  <si>
    <t>082 577 9942</t>
  </si>
  <si>
    <t>Dave</t>
  </si>
  <si>
    <t>SABF paid up as at 2nd August 2015.  See email from Celia 20150802</t>
  </si>
  <si>
    <t>Outstanding as at 14/08/2015</t>
  </si>
  <si>
    <t>2 from LeDomaine, 2 from Highway &amp; 5 from Margate</t>
  </si>
  <si>
    <t>Total Due to SABF</t>
  </si>
  <si>
    <t xml:space="preserve">031-7674304 </t>
  </si>
  <si>
    <t>084 848 0810</t>
  </si>
</sst>
</file>

<file path=xl/styles.xml><?xml version="1.0" encoding="utf-8"?>
<styleSheet xmlns="http://schemas.openxmlformats.org/spreadsheetml/2006/main">
  <numFmts count="2">
    <numFmt numFmtId="164" formatCode="&quot;R&quot;\ #,##0.00;[Red]&quot;R&quot;\ \-#,##0.00"/>
    <numFmt numFmtId="165" formatCode="&quot;R&quot;\ #,##0.00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8"/>
      <name val="Calibri"/>
      <family val="2"/>
    </font>
    <font>
      <sz val="10"/>
      <color indexed="8"/>
      <name val="Tahoma"/>
      <family val="2"/>
    </font>
    <font>
      <strike/>
      <sz val="11"/>
      <color indexed="8"/>
      <name val="Calibri"/>
      <family val="2"/>
    </font>
    <font>
      <b/>
      <strike/>
      <sz val="11"/>
      <color indexed="12"/>
      <name val="Calibri"/>
      <family val="2"/>
    </font>
    <font>
      <b/>
      <sz val="16"/>
      <color indexed="12"/>
      <name val="Calibri"/>
      <family val="2"/>
    </font>
    <font>
      <u/>
      <sz val="10"/>
      <color indexed="12"/>
      <name val="Arial"/>
      <family val="2"/>
    </font>
    <font>
      <strike/>
      <sz val="11"/>
      <name val="Calibri"/>
      <family val="2"/>
    </font>
    <font>
      <b/>
      <sz val="11"/>
      <name val="Calibri"/>
      <family val="2"/>
    </font>
    <font>
      <b/>
      <strike/>
      <sz val="14"/>
      <color indexed="8"/>
      <name val="Calibri"/>
      <family val="2"/>
    </font>
    <font>
      <u/>
      <sz val="11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trike/>
      <sz val="11"/>
      <color rgb="FFFF0000"/>
      <name val="Calibri"/>
      <family val="2"/>
    </font>
    <font>
      <b/>
      <strike/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7" fillId="0" borderId="0" xfId="0" applyFont="1" applyFill="1" applyBorder="1"/>
    <xf numFmtId="0" fontId="0" fillId="0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/>
    <xf numFmtId="0" fontId="6" fillId="0" borderId="0" xfId="0" applyFont="1" applyAlignment="1">
      <alignment horizontal="left"/>
    </xf>
    <xf numFmtId="0" fontId="13" fillId="0" borderId="0" xfId="0" applyFont="1" applyFill="1"/>
    <xf numFmtId="2" fontId="0" fillId="0" borderId="0" xfId="0" applyNumberFormat="1"/>
    <xf numFmtId="0" fontId="1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4" fontId="7" fillId="0" borderId="0" xfId="1" applyNumberFormat="1" applyFont="1" applyFill="1" applyBorder="1" applyAlignment="1" applyProtection="1">
      <alignment horizontal="left"/>
    </xf>
    <xf numFmtId="0" fontId="7" fillId="0" borderId="0" xfId="0" applyFont="1"/>
    <xf numFmtId="0" fontId="0" fillId="2" borderId="0" xfId="0" applyFill="1"/>
    <xf numFmtId="0" fontId="3" fillId="2" borderId="0" xfId="0" applyFont="1" applyFill="1"/>
    <xf numFmtId="0" fontId="11" fillId="0" borderId="0" xfId="0" applyFont="1" applyAlignment="1">
      <alignment horizontal="right"/>
    </xf>
    <xf numFmtId="0" fontId="0" fillId="3" borderId="0" xfId="0" applyFill="1"/>
    <xf numFmtId="0" fontId="7" fillId="0" borderId="0" xfId="0" applyFont="1" applyFill="1" applyBorder="1" applyAlignment="1"/>
    <xf numFmtId="0" fontId="7" fillId="0" borderId="0" xfId="1" applyFont="1" applyFill="1" applyBorder="1" applyAlignment="1" applyProtection="1"/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3" xfId="1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18" fillId="0" borderId="0" xfId="0" applyFont="1" applyBorder="1"/>
    <xf numFmtId="49" fontId="7" fillId="0" borderId="3" xfId="0" applyNumberFormat="1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3" fillId="0" borderId="0" xfId="0" applyFont="1"/>
    <xf numFmtId="0" fontId="18" fillId="0" borderId="0" xfId="0" applyFont="1" applyFill="1" applyBorder="1"/>
    <xf numFmtId="0" fontId="7" fillId="0" borderId="0" xfId="0" applyFont="1" applyBorder="1" applyAlignment="1"/>
    <xf numFmtId="0" fontId="7" fillId="0" borderId="3" xfId="0" quotePrefix="1" applyFont="1" applyFill="1" applyBorder="1" applyAlignment="1">
      <alignment horizontal="left"/>
    </xf>
    <xf numFmtId="0" fontId="17" fillId="0" borderId="0" xfId="0" applyFont="1" applyFill="1" applyBorder="1"/>
    <xf numFmtId="0" fontId="20" fillId="0" borderId="0" xfId="1" applyFont="1" applyFill="1" applyBorder="1" applyAlignment="1" applyProtection="1"/>
    <xf numFmtId="0" fontId="7" fillId="0" borderId="0" xfId="0" applyFont="1" applyFill="1"/>
    <xf numFmtId="49" fontId="7" fillId="0" borderId="0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left"/>
    </xf>
    <xf numFmtId="1" fontId="7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164" fontId="7" fillId="0" borderId="0" xfId="0" applyNumberFormat="1" applyFont="1" applyBorder="1" applyAlignment="1">
      <alignment horizontal="right"/>
    </xf>
    <xf numFmtId="0" fontId="11" fillId="3" borderId="0" xfId="0" applyFont="1" applyFill="1"/>
    <xf numFmtId="1" fontId="11" fillId="3" borderId="6" xfId="0" applyNumberFormat="1" applyFont="1" applyFill="1" applyBorder="1"/>
    <xf numFmtId="2" fontId="11" fillId="3" borderId="6" xfId="0" applyNumberFormat="1" applyFont="1" applyFill="1" applyBorder="1"/>
    <xf numFmtId="0" fontId="11" fillId="3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/>
    <xf numFmtId="2" fontId="11" fillId="3" borderId="0" xfId="0" applyNumberFormat="1" applyFont="1" applyFill="1"/>
    <xf numFmtId="1" fontId="11" fillId="3" borderId="0" xfId="0" applyNumberFormat="1" applyFont="1" applyFill="1"/>
    <xf numFmtId="0" fontId="7" fillId="0" borderId="2" xfId="0" applyFont="1" applyFill="1" applyBorder="1"/>
    <xf numFmtId="0" fontId="7" fillId="0" borderId="0" xfId="1" applyFont="1" applyAlignment="1" applyProtection="1"/>
    <xf numFmtId="0" fontId="13" fillId="2" borderId="0" xfId="0" applyFont="1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3" fontId="7" fillId="0" borderId="3" xfId="6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23" fillId="0" borderId="0" xfId="0" applyNumberFormat="1" applyFont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1" fontId="0" fillId="0" borderId="0" xfId="0" applyNumberFormat="1"/>
    <xf numFmtId="1" fontId="7" fillId="0" borderId="0" xfId="0" applyNumberFormat="1" applyFont="1" applyBorder="1" applyAlignment="1">
      <alignment horizontal="right"/>
    </xf>
    <xf numFmtId="1" fontId="0" fillId="3" borderId="0" xfId="0" applyNumberFormat="1" applyFill="1"/>
    <xf numFmtId="1" fontId="0" fillId="2" borderId="0" xfId="0" applyNumberFormat="1" applyFill="1"/>
    <xf numFmtId="1" fontId="3" fillId="2" borderId="0" xfId="0" applyNumberFormat="1" applyFont="1" applyFill="1"/>
    <xf numFmtId="0" fontId="25" fillId="0" borderId="0" xfId="1" applyBorder="1" applyAlignment="1" applyProtection="1"/>
    <xf numFmtId="0" fontId="18" fillId="0" borderId="3" xfId="0" applyFont="1" applyFill="1" applyBorder="1" applyAlignment="1">
      <alignment horizontal="left"/>
    </xf>
    <xf numFmtId="0" fontId="7" fillId="0" borderId="3" xfId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/>
    <xf numFmtId="164" fontId="7" fillId="0" borderId="0" xfId="0" applyNumberFormat="1" applyFont="1" applyFill="1" applyBorder="1"/>
    <xf numFmtId="0" fontId="1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24" fillId="0" borderId="0" xfId="0" applyFont="1"/>
    <xf numFmtId="0" fontId="7" fillId="0" borderId="0" xfId="1" applyFont="1" applyAlignment="1" applyProtection="1">
      <alignment horizontal="left"/>
    </xf>
    <xf numFmtId="2" fontId="21" fillId="3" borderId="0" xfId="0" applyNumberFormat="1" applyFont="1" applyFill="1" applyBorder="1"/>
    <xf numFmtId="2" fontId="7" fillId="3" borderId="0" xfId="0" applyNumberFormat="1" applyFont="1" applyFill="1"/>
    <xf numFmtId="2" fontId="21" fillId="3" borderId="0" xfId="0" applyNumberFormat="1" applyFont="1" applyFill="1"/>
    <xf numFmtId="0" fontId="7" fillId="2" borderId="0" xfId="0" applyFont="1" applyFill="1"/>
    <xf numFmtId="1" fontId="6" fillId="0" borderId="0" xfId="0" applyNumberFormat="1" applyFont="1" applyAlignment="1">
      <alignment horizontal="center" wrapText="1"/>
    </xf>
    <xf numFmtId="0" fontId="7" fillId="4" borderId="0" xfId="0" applyFont="1" applyFill="1" applyBorder="1"/>
    <xf numFmtId="0" fontId="7" fillId="4" borderId="0" xfId="0" applyNumberFormat="1" applyFont="1" applyFill="1" applyBorder="1"/>
    <xf numFmtId="164" fontId="7" fillId="4" borderId="0" xfId="0" applyNumberFormat="1" applyFont="1" applyFill="1" applyBorder="1"/>
    <xf numFmtId="1" fontId="7" fillId="4" borderId="5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/>
    <xf numFmtId="0" fontId="26" fillId="0" borderId="0" xfId="0" applyFont="1" applyFill="1"/>
    <xf numFmtId="2" fontId="26" fillId="0" borderId="0" xfId="0" applyNumberFormat="1" applyFont="1"/>
    <xf numFmtId="1" fontId="26" fillId="0" borderId="0" xfId="0" applyNumberFormat="1" applyFont="1"/>
    <xf numFmtId="0" fontId="26" fillId="0" borderId="0" xfId="0" applyFont="1" applyAlignment="1">
      <alignment horizontal="center"/>
    </xf>
    <xf numFmtId="0" fontId="17" fillId="0" borderId="0" xfId="1" applyFont="1" applyAlignment="1" applyProtection="1"/>
    <xf numFmtId="0" fontId="26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1" applyBorder="1" applyAlignment="1" applyProtection="1">
      <alignment horizontal="left"/>
    </xf>
    <xf numFmtId="0" fontId="0" fillId="2" borderId="0" xfId="0" applyFill="1" applyAlignment="1">
      <alignment horizontal="left"/>
    </xf>
    <xf numFmtId="3" fontId="7" fillId="0" borderId="3" xfId="7" applyNumberFormat="1" applyFont="1" applyFill="1" applyBorder="1" applyAlignment="1">
      <alignment horizontal="left"/>
    </xf>
    <xf numFmtId="164" fontId="27" fillId="0" borderId="0" xfId="0" applyNumberFormat="1" applyFont="1"/>
    <xf numFmtId="3" fontId="7" fillId="0" borderId="3" xfId="9" applyNumberFormat="1" applyFont="1" applyFill="1" applyBorder="1" applyAlignment="1">
      <alignment horizontal="left"/>
    </xf>
    <xf numFmtId="1" fontId="28" fillId="5" borderId="0" xfId="0" applyNumberFormat="1" applyFont="1" applyFill="1"/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7" fillId="0" borderId="0" xfId="0" applyNumberFormat="1" applyFont="1" applyFill="1" applyBorder="1"/>
    <xf numFmtId="0" fontId="7" fillId="0" borderId="3" xfId="0" quotePrefix="1" applyFont="1" applyFill="1" applyBorder="1"/>
    <xf numFmtId="0" fontId="20" fillId="0" borderId="0" xfId="1" applyFont="1" applyFill="1" applyAlignment="1" applyProtection="1">
      <alignment vertical="center"/>
    </xf>
    <xf numFmtId="49" fontId="7" fillId="0" borderId="3" xfId="0" quotePrefix="1" applyNumberFormat="1" applyFont="1" applyFill="1" applyBorder="1" applyAlignment="1">
      <alignment horizontal="left"/>
    </xf>
    <xf numFmtId="0" fontId="7" fillId="0" borderId="3" xfId="0" applyFont="1" applyFill="1" applyBorder="1"/>
    <xf numFmtId="1" fontId="7" fillId="0" borderId="1" xfId="0" applyNumberFormat="1" applyFont="1" applyFill="1" applyBorder="1" applyAlignment="1">
      <alignment horizontal="left"/>
    </xf>
    <xf numFmtId="1" fontId="29" fillId="0" borderId="0" xfId="0" applyNumberFormat="1" applyFont="1"/>
    <xf numFmtId="0" fontId="0" fillId="0" borderId="0" xfId="0" quotePrefix="1"/>
    <xf numFmtId="165" fontId="0" fillId="0" borderId="0" xfId="0" applyNumberFormat="1"/>
    <xf numFmtId="0" fontId="7" fillId="0" borderId="2" xfId="0" applyFont="1" applyFill="1" applyBorder="1" applyAlignment="1"/>
    <xf numFmtId="0" fontId="30" fillId="0" borderId="0" xfId="0" applyFont="1" applyBorder="1" applyAlignment="1">
      <alignment horizontal="left"/>
    </xf>
    <xf numFmtId="0" fontId="31" fillId="0" borderId="0" xfId="0" applyFont="1" applyBorder="1"/>
    <xf numFmtId="0" fontId="29" fillId="0" borderId="0" xfId="0" applyFont="1"/>
    <xf numFmtId="2" fontId="29" fillId="0" borderId="0" xfId="0" applyNumberFormat="1" applyFont="1"/>
    <xf numFmtId="0" fontId="30" fillId="0" borderId="0" xfId="0" applyFont="1"/>
    <xf numFmtId="0" fontId="29" fillId="0" borderId="0" xfId="0" applyFont="1" applyFill="1"/>
    <xf numFmtId="0" fontId="32" fillId="0" borderId="0" xfId="0" applyFont="1" applyFill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center"/>
    </xf>
    <xf numFmtId="0" fontId="30" fillId="0" borderId="0" xfId="1" applyFont="1" applyAlignment="1" applyProtection="1"/>
    <xf numFmtId="0" fontId="30" fillId="0" borderId="0" xfId="1" applyFont="1" applyAlignment="1" applyProtection="1">
      <alignment horizontal="left"/>
    </xf>
    <xf numFmtId="2" fontId="30" fillId="0" borderId="0" xfId="0" applyNumberFormat="1" applyFont="1"/>
    <xf numFmtId="0" fontId="31" fillId="0" borderId="0" xfId="0" applyFont="1" applyAlignment="1">
      <alignment horizontal="center"/>
    </xf>
    <xf numFmtId="0" fontId="7" fillId="0" borderId="0" xfId="1" applyFont="1" applyFill="1" applyAlignment="1" applyProtection="1">
      <alignment vertical="center"/>
    </xf>
    <xf numFmtId="0" fontId="20" fillId="0" borderId="2" xfId="1" applyFont="1" applyFill="1" applyBorder="1" applyAlignment="1" applyProtection="1"/>
    <xf numFmtId="0" fontId="20" fillId="0" borderId="8" xfId="1" applyFont="1" applyFill="1" applyBorder="1" applyAlignment="1" applyProtection="1">
      <alignment vertical="center"/>
    </xf>
    <xf numFmtId="0" fontId="20" fillId="0" borderId="0" xfId="1" applyFont="1" applyFill="1" applyAlignment="1" applyProtection="1"/>
    <xf numFmtId="49" fontId="7" fillId="0" borderId="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2" applyFont="1" applyFill="1" applyBorder="1" applyAlignment="1" applyProtection="1"/>
    <xf numFmtId="0" fontId="20" fillId="0" borderId="0" xfId="1" applyFont="1" applyFill="1" applyBorder="1" applyAlignment="1" applyProtection="1">
      <alignment horizontal="left"/>
    </xf>
    <xf numFmtId="0" fontId="7" fillId="0" borderId="0" xfId="4" applyFont="1" applyFill="1" applyBorder="1" applyAlignment="1" applyProtection="1"/>
    <xf numFmtId="0" fontId="7" fillId="0" borderId="3" xfId="8" applyFont="1" applyFill="1" applyBorder="1" applyAlignment="1">
      <alignment horizontal="left"/>
    </xf>
    <xf numFmtId="0" fontId="7" fillId="0" borderId="0" xfId="5" applyFont="1" applyFill="1" applyBorder="1" applyAlignment="1" applyProtection="1"/>
    <xf numFmtId="2" fontId="3" fillId="2" borderId="0" xfId="0" applyNumberFormat="1" applyFont="1" applyFill="1"/>
    <xf numFmtId="0" fontId="29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left"/>
    </xf>
    <xf numFmtId="0" fontId="35" fillId="0" borderId="0" xfId="1" applyFont="1" applyAlignment="1" applyProtection="1"/>
    <xf numFmtId="0" fontId="31" fillId="0" borderId="0" xfId="0" applyFont="1" applyFill="1" applyBorder="1"/>
    <xf numFmtId="0" fontId="37" fillId="0" borderId="0" xfId="0" applyFont="1"/>
    <xf numFmtId="2" fontId="38" fillId="0" borderId="0" xfId="0" applyNumberFormat="1" applyFont="1" applyAlignment="1">
      <alignment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2" fontId="37" fillId="0" borderId="0" xfId="0" applyNumberFormat="1" applyFont="1"/>
    <xf numFmtId="1" fontId="37" fillId="0" borderId="0" xfId="0" applyNumberFormat="1" applyFont="1"/>
    <xf numFmtId="0" fontId="18" fillId="0" borderId="0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left" wrapText="1"/>
    </xf>
    <xf numFmtId="0" fontId="25" fillId="4" borderId="0" xfId="1" applyFont="1" applyFill="1" applyAlignment="1" applyProtection="1"/>
    <xf numFmtId="0" fontId="7" fillId="4" borderId="3" xfId="0" quotePrefix="1" applyFont="1" applyFill="1" applyBorder="1" applyAlignment="1">
      <alignment horizontal="left"/>
    </xf>
    <xf numFmtId="3" fontId="7" fillId="0" borderId="3" xfId="0" quotePrefix="1" applyNumberFormat="1" applyFont="1" applyFill="1" applyBorder="1"/>
    <xf numFmtId="0" fontId="7" fillId="0" borderId="5" xfId="0" applyFont="1" applyFill="1" applyBorder="1"/>
    <xf numFmtId="1" fontId="7" fillId="0" borderId="0" xfId="11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/>
    </xf>
    <xf numFmtId="0" fontId="7" fillId="0" borderId="3" xfId="0" quotePrefix="1" applyFont="1" applyFill="1" applyBorder="1" applyAlignment="1">
      <alignment vertical="center"/>
    </xf>
    <xf numFmtId="0" fontId="7" fillId="0" borderId="3" xfId="0" quotePrefix="1" applyFont="1" applyFill="1" applyBorder="1" applyAlignment="1">
      <alignment horizontal="center"/>
    </xf>
    <xf numFmtId="3" fontId="7" fillId="0" borderId="3" xfId="0" applyNumberFormat="1" applyFont="1" applyFill="1" applyBorder="1"/>
    <xf numFmtId="0" fontId="7" fillId="0" borderId="0" xfId="0" applyFont="1" applyFill="1" applyAlignment="1">
      <alignment vertical="center"/>
    </xf>
    <xf numFmtId="3" fontId="7" fillId="0" borderId="3" xfId="0" quotePrefix="1" applyNumberFormat="1" applyFont="1" applyFill="1" applyBorder="1" applyAlignment="1">
      <alignment vertical="center"/>
    </xf>
    <xf numFmtId="3" fontId="7" fillId="0" borderId="3" xfId="0" quotePrefix="1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wrapText="1"/>
    </xf>
  </cellXfs>
  <cellStyles count="12">
    <cellStyle name="Hyperlink" xfId="1" builtinId="8"/>
    <cellStyle name="Hyperlink 2" xfId="2"/>
    <cellStyle name="Hyperlink 3" xfId="3"/>
    <cellStyle name="Hyperlink 4" xfId="4"/>
    <cellStyle name="Hyperlink_Club Sequence" xfId="5"/>
    <cellStyle name="Normal" xfId="0" builtinId="0"/>
    <cellStyle name="Normal 2" xfId="6"/>
    <cellStyle name="Normal 3" xfId="7"/>
    <cellStyle name="Normal 4" xfId="8"/>
    <cellStyle name="Normal 5" xfId="9"/>
    <cellStyle name="Normal_Club Sequence" xfId="10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mron@telkomsa.net" TargetMode="External"/><Relationship Id="rId13" Type="http://schemas.openxmlformats.org/officeDocument/2006/relationships/hyperlink" Target="mailto:tenbok@telkomsa.net" TargetMode="External"/><Relationship Id="rId3" Type="http://schemas.openxmlformats.org/officeDocument/2006/relationships/hyperlink" Target="mailto:bhorner@telkomsa.net" TargetMode="External"/><Relationship Id="rId7" Type="http://schemas.openxmlformats.org/officeDocument/2006/relationships/hyperlink" Target="mailto:toek@ledom.co.za" TargetMode="External"/><Relationship Id="rId12" Type="http://schemas.openxmlformats.org/officeDocument/2006/relationships/hyperlink" Target="mailto:tenbok@telkomsa.net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pay@3i.co.za" TargetMode="External"/><Relationship Id="rId16" Type="http://schemas.openxmlformats.org/officeDocument/2006/relationships/hyperlink" Target="mailto:pamron@telkomsa.net" TargetMode="External"/><Relationship Id="rId1" Type="http://schemas.openxmlformats.org/officeDocument/2006/relationships/hyperlink" Target="mailto:wilsonr@durban.gov.za" TargetMode="External"/><Relationship Id="rId6" Type="http://schemas.openxmlformats.org/officeDocument/2006/relationships/hyperlink" Target="mailto:rogerblumenthal@telkomsa.net" TargetMode="External"/><Relationship Id="rId11" Type="http://schemas.openxmlformats.org/officeDocument/2006/relationships/hyperlink" Target="mailto:stephanymary@iafrica.com" TargetMode="External"/><Relationship Id="rId5" Type="http://schemas.openxmlformats.org/officeDocument/2006/relationships/hyperlink" Target="mailto:nwknight@telkomsa.net" TargetMode="External"/><Relationship Id="rId15" Type="http://schemas.openxmlformats.org/officeDocument/2006/relationships/hyperlink" Target="mailto:tenbok@telkomsa.net" TargetMode="External"/><Relationship Id="rId10" Type="http://schemas.openxmlformats.org/officeDocument/2006/relationships/hyperlink" Target="mailto:stephanymary@iafrica.com" TargetMode="External"/><Relationship Id="rId4" Type="http://schemas.openxmlformats.org/officeDocument/2006/relationships/hyperlink" Target="mailto:steve@stfps.co.za" TargetMode="External"/><Relationship Id="rId9" Type="http://schemas.openxmlformats.org/officeDocument/2006/relationships/hyperlink" Target="mailto:tenbok@telkomsa.net" TargetMode="External"/><Relationship Id="rId14" Type="http://schemas.openxmlformats.org/officeDocument/2006/relationships/hyperlink" Target="mailto:shan@shanwood.co.za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hmitchell@telkomsa.net" TargetMode="External"/><Relationship Id="rId117" Type="http://schemas.openxmlformats.org/officeDocument/2006/relationships/hyperlink" Target="mailto:sandyfitz@telkomsa.net" TargetMode="External"/><Relationship Id="rId21" Type="http://schemas.openxmlformats.org/officeDocument/2006/relationships/hyperlink" Target="mailto:gjill@sai.co.za" TargetMode="External"/><Relationship Id="rId42" Type="http://schemas.openxmlformats.org/officeDocument/2006/relationships/hyperlink" Target="mailto:nren@worldonline.co.za" TargetMode="External"/><Relationship Id="rId47" Type="http://schemas.openxmlformats.org/officeDocument/2006/relationships/hyperlink" Target="mailto:cgerza@oldmutualpfa.com" TargetMode="External"/><Relationship Id="rId63" Type="http://schemas.openxmlformats.org/officeDocument/2006/relationships/hyperlink" Target="mailto:johnmpi@mweb.co.za" TargetMode="External"/><Relationship Id="rId68" Type="http://schemas.openxmlformats.org/officeDocument/2006/relationships/hyperlink" Target="mailto:lucille.c@ledom.co.za" TargetMode="External"/><Relationship Id="rId84" Type="http://schemas.openxmlformats.org/officeDocument/2006/relationships/hyperlink" Target="mailto:mentone@telkomsa.net" TargetMode="External"/><Relationship Id="rId89" Type="http://schemas.openxmlformats.org/officeDocument/2006/relationships/hyperlink" Target="mailto:shan@shanwood.co.za" TargetMode="External"/><Relationship Id="rId112" Type="http://schemas.openxmlformats.org/officeDocument/2006/relationships/hyperlink" Target="mailto:janegreenberg@vodamail.co.za" TargetMode="External"/><Relationship Id="rId16" Type="http://schemas.openxmlformats.org/officeDocument/2006/relationships/hyperlink" Target="mailto:pamelahopkins17@gmail.com" TargetMode="External"/><Relationship Id="rId107" Type="http://schemas.openxmlformats.org/officeDocument/2006/relationships/hyperlink" Target="mailto:hirst515@gmail.com" TargetMode="External"/><Relationship Id="rId11" Type="http://schemas.openxmlformats.org/officeDocument/2006/relationships/hyperlink" Target="mailto:steadli@hotmail.com" TargetMode="External"/><Relationship Id="rId32" Type="http://schemas.openxmlformats.org/officeDocument/2006/relationships/hyperlink" Target="mailto:joebetty@ledom.co.za" TargetMode="External"/><Relationship Id="rId37" Type="http://schemas.openxmlformats.org/officeDocument/2006/relationships/hyperlink" Target="mailto:harriet.macdonald@gmail.com" TargetMode="External"/><Relationship Id="rId53" Type="http://schemas.openxmlformats.org/officeDocument/2006/relationships/hyperlink" Target="mailto:trevord@icon.co.za" TargetMode="External"/><Relationship Id="rId58" Type="http://schemas.openxmlformats.org/officeDocument/2006/relationships/hyperlink" Target="mailto:Spike515@iafrica.com" TargetMode="External"/><Relationship Id="rId74" Type="http://schemas.openxmlformats.org/officeDocument/2006/relationships/hyperlink" Target="mailto:ph.hewitt@mweb.co.za" TargetMode="External"/><Relationship Id="rId79" Type="http://schemas.openxmlformats.org/officeDocument/2006/relationships/hyperlink" Target="mailto:westville@telkomsa.net" TargetMode="External"/><Relationship Id="rId102" Type="http://schemas.openxmlformats.org/officeDocument/2006/relationships/hyperlink" Target="mailto:bweldon@imaginet.co.za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mailto:coraljohn@eca.co.za" TargetMode="External"/><Relationship Id="rId61" Type="http://schemas.openxmlformats.org/officeDocument/2006/relationships/hyperlink" Target="mailto:barry.buchanan@telkomsa.net" TargetMode="External"/><Relationship Id="rId82" Type="http://schemas.openxmlformats.org/officeDocument/2006/relationships/hyperlink" Target="mailto:ubowles@telkomsa.net" TargetMode="External"/><Relationship Id="rId90" Type="http://schemas.openxmlformats.org/officeDocument/2006/relationships/hyperlink" Target="mailto:wtdmurray@telkomsa.net" TargetMode="External"/><Relationship Id="rId95" Type="http://schemas.openxmlformats.org/officeDocument/2006/relationships/hyperlink" Target="mailto:kinghorn@venturenet.co.za" TargetMode="External"/><Relationship Id="rId19" Type="http://schemas.openxmlformats.org/officeDocument/2006/relationships/hyperlink" Target="mailto:mette@motiondetectives.co.za" TargetMode="External"/><Relationship Id="rId14" Type="http://schemas.openxmlformats.org/officeDocument/2006/relationships/hyperlink" Target="mailto:philclarke@iburst.co.za" TargetMode="External"/><Relationship Id="rId22" Type="http://schemas.openxmlformats.org/officeDocument/2006/relationships/hyperlink" Target="mailto:tcmehta@telkomsa.net" TargetMode="External"/><Relationship Id="rId27" Type="http://schemas.openxmlformats.org/officeDocument/2006/relationships/hyperlink" Target="mailto:canora@ispot.co.za" TargetMode="External"/><Relationship Id="rId30" Type="http://schemas.openxmlformats.org/officeDocument/2006/relationships/hyperlink" Target="mailto:urshgal@telkomsa.net" TargetMode="External"/><Relationship Id="rId35" Type="http://schemas.openxmlformats.org/officeDocument/2006/relationships/hyperlink" Target="mailto:thewrights@ledom.co.za" TargetMode="External"/><Relationship Id="rId43" Type="http://schemas.openxmlformats.org/officeDocument/2006/relationships/hyperlink" Target="mailto:ian@sabookconnection.co.za" TargetMode="External"/><Relationship Id="rId48" Type="http://schemas.openxmlformats.org/officeDocument/2006/relationships/hyperlink" Target="mailto:michael.quail@matrixnet.co.za" TargetMode="External"/><Relationship Id="rId56" Type="http://schemas.openxmlformats.org/officeDocument/2006/relationships/hyperlink" Target="mailto:mun2mun@absamail.co.za" TargetMode="External"/><Relationship Id="rId64" Type="http://schemas.openxmlformats.org/officeDocument/2006/relationships/hyperlink" Target="mailto:ys@telkomsa.net" TargetMode="External"/><Relationship Id="rId69" Type="http://schemas.openxmlformats.org/officeDocument/2006/relationships/hyperlink" Target="mailto:jpwaterhouse@icloud.com" TargetMode="External"/><Relationship Id="rId77" Type="http://schemas.openxmlformats.org/officeDocument/2006/relationships/hyperlink" Target="mailto:mikki.norton@gmail.com" TargetMode="External"/><Relationship Id="rId100" Type="http://schemas.openxmlformats.org/officeDocument/2006/relationships/hyperlink" Target="mailto:eric@cza.co.za" TargetMode="External"/><Relationship Id="rId105" Type="http://schemas.openxmlformats.org/officeDocument/2006/relationships/hyperlink" Target="mailto:rogerjwilson57@gmail.com" TargetMode="External"/><Relationship Id="rId113" Type="http://schemas.openxmlformats.org/officeDocument/2006/relationships/hyperlink" Target="mailto:glynncap@telkomsa.net&#160;" TargetMode="External"/><Relationship Id="rId118" Type="http://schemas.openxmlformats.org/officeDocument/2006/relationships/hyperlink" Target="mailto:lan@wakefields.co.za" TargetMode="External"/><Relationship Id="rId8" Type="http://schemas.openxmlformats.org/officeDocument/2006/relationships/hyperlink" Target="mailto:dfraser@telkomsa.net" TargetMode="External"/><Relationship Id="rId51" Type="http://schemas.openxmlformats.org/officeDocument/2006/relationships/hyperlink" Target="mailto:liz.vale@hotmail.com" TargetMode="External"/><Relationship Id="rId72" Type="http://schemas.openxmlformats.org/officeDocument/2006/relationships/hyperlink" Target="mailto:applebyga@iuncapped.co.za" TargetMode="External"/><Relationship Id="rId80" Type="http://schemas.openxmlformats.org/officeDocument/2006/relationships/hyperlink" Target="mailto:bushbuck373@gmail.com" TargetMode="External"/><Relationship Id="rId85" Type="http://schemas.openxmlformats.org/officeDocument/2006/relationships/hyperlink" Target="mailto:jhoward@absamail.co.za&#160;" TargetMode="External"/><Relationship Id="rId93" Type="http://schemas.openxmlformats.org/officeDocument/2006/relationships/hyperlink" Target="mailto:brag@lantic.net" TargetMode="External"/><Relationship Id="rId98" Type="http://schemas.openxmlformats.org/officeDocument/2006/relationships/hyperlink" Target="mailto:Vic.syd@xsinet.co.za" TargetMode="External"/><Relationship Id="rId121" Type="http://schemas.openxmlformats.org/officeDocument/2006/relationships/hyperlink" Target="mailto:lgibbon@eject.co.za" TargetMode="External"/><Relationship Id="rId3" Type="http://schemas.openxmlformats.org/officeDocument/2006/relationships/hyperlink" Target="mailto:stanbuck@mweb.co.za" TargetMode="External"/><Relationship Id="rId12" Type="http://schemas.openxmlformats.org/officeDocument/2006/relationships/hyperlink" Target="mailto:bevtuttle@telkomsa.net" TargetMode="External"/><Relationship Id="rId17" Type="http://schemas.openxmlformats.org/officeDocument/2006/relationships/hyperlink" Target="mailto:rose@himel.co.za" TargetMode="External"/><Relationship Id="rId25" Type="http://schemas.openxmlformats.org/officeDocument/2006/relationships/hyperlink" Target="mailto:cedric@cornerstonec.co.za" TargetMode="External"/><Relationship Id="rId33" Type="http://schemas.openxmlformats.org/officeDocument/2006/relationships/hyperlink" Target="mailto:phipson@gmial.com" TargetMode="External"/><Relationship Id="rId38" Type="http://schemas.openxmlformats.org/officeDocument/2006/relationships/hyperlink" Target="mailto:gilvic@telkomsa.net" TargetMode="External"/><Relationship Id="rId46" Type="http://schemas.openxmlformats.org/officeDocument/2006/relationships/hyperlink" Target="mailto:lindavan@mweb.co.za%20&#160;&#160;&#160;&#160;&#160;&#160;&#160;&#160;&#160;&#160;&#160;&#160;" TargetMode="External"/><Relationship Id="rId59" Type="http://schemas.openxmlformats.org/officeDocument/2006/relationships/hyperlink" Target="mailto:pcaldow@telkomsa.net" TargetMode="External"/><Relationship Id="rId67" Type="http://schemas.openxmlformats.org/officeDocument/2006/relationships/hyperlink" Target="mailto:sarpadali@gmail.com" TargetMode="External"/><Relationship Id="rId103" Type="http://schemas.openxmlformats.org/officeDocument/2006/relationships/hyperlink" Target="mailto:debbyd233@gmail.com" TargetMode="External"/><Relationship Id="rId108" Type="http://schemas.openxmlformats.org/officeDocument/2006/relationships/hyperlink" Target="mailto:shires@telkomsa.net" TargetMode="External"/><Relationship Id="rId116" Type="http://schemas.openxmlformats.org/officeDocument/2006/relationships/hyperlink" Target="mailto:dstokoe@telkomsa.net" TargetMode="External"/><Relationship Id="rId20" Type="http://schemas.openxmlformats.org/officeDocument/2006/relationships/hyperlink" Target="mailto:daveadrie@gmail.com" TargetMode="External"/><Relationship Id="rId41" Type="http://schemas.openxmlformats.org/officeDocument/2006/relationships/hyperlink" Target="mailto:michael.quail@matrixnet.co.za" TargetMode="External"/><Relationship Id="rId54" Type="http://schemas.openxmlformats.org/officeDocument/2006/relationships/hyperlink" Target="mailto:ekidner@ledom.co.za" TargetMode="External"/><Relationship Id="rId62" Type="http://schemas.openxmlformats.org/officeDocument/2006/relationships/hyperlink" Target="mailto:annekefu@telkomsa.net" TargetMode="External"/><Relationship Id="rId70" Type="http://schemas.openxmlformats.org/officeDocument/2006/relationships/hyperlink" Target="mailto:lethne@gmail.com" TargetMode="External"/><Relationship Id="rId75" Type="http://schemas.openxmlformats.org/officeDocument/2006/relationships/hyperlink" Target="mailto:deelarsen1@gmail.com" TargetMode="External"/><Relationship Id="rId83" Type="http://schemas.openxmlformats.org/officeDocument/2006/relationships/hyperlink" Target="mailto:jattwood@webmail.co.za" TargetMode="External"/><Relationship Id="rId88" Type="http://schemas.openxmlformats.org/officeDocument/2006/relationships/hyperlink" Target="mailto:dambuzao@telkomsa.net" TargetMode="External"/><Relationship Id="rId91" Type="http://schemas.openxmlformats.org/officeDocument/2006/relationships/hyperlink" Target="mailto:zchen@italiancone.co.za" TargetMode="External"/><Relationship Id="rId96" Type="http://schemas.openxmlformats.org/officeDocument/2006/relationships/hyperlink" Target="mailto:eniden@vodamail.co.za" TargetMode="External"/><Relationship Id="rId111" Type="http://schemas.openxmlformats.org/officeDocument/2006/relationships/hyperlink" Target="mailto:hannie777@gmail.com" TargetMode="External"/><Relationship Id="rId1" Type="http://schemas.openxmlformats.org/officeDocument/2006/relationships/hyperlink" Target="mailto:angela.kightley@gmail.com" TargetMode="External"/><Relationship Id="rId6" Type="http://schemas.openxmlformats.org/officeDocument/2006/relationships/hyperlink" Target="mailto:vcunningham@telkomsa.net" TargetMode="External"/><Relationship Id="rId15" Type="http://schemas.openxmlformats.org/officeDocument/2006/relationships/hyperlink" Target="mailto:philclarke@iburst.co.za" TargetMode="External"/><Relationship Id="rId23" Type="http://schemas.openxmlformats.org/officeDocument/2006/relationships/hyperlink" Target="mailto:janeywilkinson@gmail.com" TargetMode="External"/><Relationship Id="rId28" Type="http://schemas.openxmlformats.org/officeDocument/2006/relationships/hyperlink" Target="mailto:ahoulder@telkomsa.net" TargetMode="External"/><Relationship Id="rId36" Type="http://schemas.openxmlformats.org/officeDocument/2006/relationships/hyperlink" Target="mailto:kolesky@telkomsa.net" TargetMode="External"/><Relationship Id="rId49" Type="http://schemas.openxmlformats.org/officeDocument/2006/relationships/hyperlink" Target="mailto:nilo@wol.co.za" TargetMode="External"/><Relationship Id="rId57" Type="http://schemas.openxmlformats.org/officeDocument/2006/relationships/hyperlink" Target="mailto:gdrinn@telkomsa.net&#160;&#160;&#160;&#160;&#160;&#160;&#160;&#160;&#160;&#160;&#160;&#160;&#160;&#160;&#160;&#160;" TargetMode="External"/><Relationship Id="rId106" Type="http://schemas.openxmlformats.org/officeDocument/2006/relationships/hyperlink" Target="mailto:plmk367@gmail.com" TargetMode="External"/><Relationship Id="rId114" Type="http://schemas.openxmlformats.org/officeDocument/2006/relationships/hyperlink" Target="mailto:cathyd.frank@gmail.com" TargetMode="External"/><Relationship Id="rId119" Type="http://schemas.openxmlformats.org/officeDocument/2006/relationships/hyperlink" Target="mailto:lizjoyce@mweb.co.za" TargetMode="External"/><Relationship Id="rId10" Type="http://schemas.openxmlformats.org/officeDocument/2006/relationships/hyperlink" Target="mailto:bones@pixie.co/.za" TargetMode="External"/><Relationship Id="rId31" Type="http://schemas.openxmlformats.org/officeDocument/2006/relationships/hyperlink" Target="mailto:gfannin@ledom.co.za" TargetMode="External"/><Relationship Id="rId44" Type="http://schemas.openxmlformats.org/officeDocument/2006/relationships/hyperlink" Target="mailto:stiltonhall@gmail.com" TargetMode="External"/><Relationship Id="rId52" Type="http://schemas.openxmlformats.org/officeDocument/2006/relationships/hyperlink" Target="mailto:trevord@icon.co.za" TargetMode="External"/><Relationship Id="rId60" Type="http://schemas.openxmlformats.org/officeDocument/2006/relationships/hyperlink" Target="mailto:drattwood@mweb.co.za" TargetMode="External"/><Relationship Id="rId65" Type="http://schemas.openxmlformats.org/officeDocument/2006/relationships/hyperlink" Target="mailto:john@horwood.com" TargetMode="External"/><Relationship Id="rId73" Type="http://schemas.openxmlformats.org/officeDocument/2006/relationships/hyperlink" Target="mailto:joanmdeare@hotmail.com" TargetMode="External"/><Relationship Id="rId78" Type="http://schemas.openxmlformats.org/officeDocument/2006/relationships/hyperlink" Target="mailto:idell@telkomsa.net" TargetMode="External"/><Relationship Id="rId81" Type="http://schemas.openxmlformats.org/officeDocument/2006/relationships/hyperlink" Target="mailto:alaatz1940@gmail.com" TargetMode="External"/><Relationship Id="rId86" Type="http://schemas.openxmlformats.org/officeDocument/2006/relationships/hyperlink" Target="mailto:applebyga@iuncapped.co.za" TargetMode="External"/><Relationship Id="rId94" Type="http://schemas.openxmlformats.org/officeDocument/2006/relationships/hyperlink" Target="mailto:tomdec@webafrica.org.za" TargetMode="External"/><Relationship Id="rId99" Type="http://schemas.openxmlformats.org/officeDocument/2006/relationships/hyperlink" Target="mailto:annegarn@venturenet.co.za" TargetMode="External"/><Relationship Id="rId101" Type="http://schemas.openxmlformats.org/officeDocument/2006/relationships/hyperlink" Target="mailto:ankberry@saol.co" TargetMode="External"/><Relationship Id="rId122" Type="http://schemas.openxmlformats.org/officeDocument/2006/relationships/hyperlink" Target="mailto:lgibbon@eject.co.za" TargetMode="External"/><Relationship Id="rId4" Type="http://schemas.openxmlformats.org/officeDocument/2006/relationships/hyperlink" Target="mailto:chees@sai.co.za" TargetMode="External"/><Relationship Id="rId9" Type="http://schemas.openxmlformats.org/officeDocument/2006/relationships/hyperlink" Target="mailto:mikesheila@gmail.com" TargetMode="External"/><Relationship Id="rId13" Type="http://schemas.openxmlformats.org/officeDocument/2006/relationships/hyperlink" Target="mailto:sumi@telkomsa.net" TargetMode="External"/><Relationship Id="rId18" Type="http://schemas.openxmlformats.org/officeDocument/2006/relationships/hyperlink" Target="mailto:rogerblumenthal@telkomsa.net" TargetMode="External"/><Relationship Id="rId39" Type="http://schemas.openxmlformats.org/officeDocument/2006/relationships/hyperlink" Target="mailto:dipegg@email.com" TargetMode="External"/><Relationship Id="rId109" Type="http://schemas.openxmlformats.org/officeDocument/2006/relationships/hyperlink" Target="mailto:forrester@mweb.co.za" TargetMode="External"/><Relationship Id="rId34" Type="http://schemas.openxmlformats.org/officeDocument/2006/relationships/hyperlink" Target="mailto:magoo123@vodamail.co.za" TargetMode="External"/><Relationship Id="rId50" Type="http://schemas.openxmlformats.org/officeDocument/2006/relationships/hyperlink" Target="mailto:janehall@telkomsa.net" TargetMode="External"/><Relationship Id="rId55" Type="http://schemas.openxmlformats.org/officeDocument/2006/relationships/hyperlink" Target="mailto:robinpwr@gmail.com" TargetMode="External"/><Relationship Id="rId76" Type="http://schemas.openxmlformats.org/officeDocument/2006/relationships/hyperlink" Target="javascript:_e(%7B%7D,'cvml','gillmoores@yahoo.co.za');" TargetMode="External"/><Relationship Id="rId97" Type="http://schemas.openxmlformats.org/officeDocument/2006/relationships/hyperlink" Target="mailto:ajpenrose@mweb.co.za" TargetMode="External"/><Relationship Id="rId104" Type="http://schemas.openxmlformats.org/officeDocument/2006/relationships/hyperlink" Target="mailto:ronya@telkomsa.net" TargetMode="External"/><Relationship Id="rId120" Type="http://schemas.openxmlformats.org/officeDocument/2006/relationships/hyperlink" Target="mailto:nils@stromnes.co.za" TargetMode="External"/><Relationship Id="rId7" Type="http://schemas.openxmlformats.org/officeDocument/2006/relationships/hyperlink" Target="mailto:ceverett@absamail.co.za" TargetMode="External"/><Relationship Id="rId71" Type="http://schemas.openxmlformats.org/officeDocument/2006/relationships/hyperlink" Target="mailto:bagpraat@vodamail.co.za" TargetMode="External"/><Relationship Id="rId92" Type="http://schemas.openxmlformats.org/officeDocument/2006/relationships/hyperlink" Target="mailto:lmcalpine@mweb.co.za" TargetMode="External"/><Relationship Id="rId2" Type="http://schemas.openxmlformats.org/officeDocument/2006/relationships/hyperlink" Target="mailto:pb@ledom.co.za" TargetMode="External"/><Relationship Id="rId29" Type="http://schemas.openxmlformats.org/officeDocument/2006/relationships/hyperlink" Target="mailto:pditz@iafrica.com" TargetMode="External"/><Relationship Id="rId24" Type="http://schemas.openxmlformats.org/officeDocument/2006/relationships/hyperlink" Target="mailto:faaldred@worldonline.co.za" TargetMode="External"/><Relationship Id="rId40" Type="http://schemas.openxmlformats.org/officeDocument/2006/relationships/hyperlink" Target="mailto:brenfar@mweb.co.za" TargetMode="External"/><Relationship Id="rId45" Type="http://schemas.openxmlformats.org/officeDocument/2006/relationships/hyperlink" Target="mailto:graley@telkomsa.net%20&#160;&#160;&#160;&#160;&#160;&#160;&#160;&#160;&#160;&#160;&#160;&#160;&#160;" TargetMode="External"/><Relationship Id="rId66" Type="http://schemas.openxmlformats.org/officeDocument/2006/relationships/hyperlink" Target="mailto:sarpadali@gmail.com" TargetMode="External"/><Relationship Id="rId87" Type="http://schemas.openxmlformats.org/officeDocument/2006/relationships/hyperlink" Target="mailto:colin.mackenzie6@gmail.com" TargetMode="External"/><Relationship Id="rId110" Type="http://schemas.openxmlformats.org/officeDocument/2006/relationships/hyperlink" Target="mailto:noblefreight@absamail.co.za" TargetMode="External"/><Relationship Id="rId115" Type="http://schemas.openxmlformats.org/officeDocument/2006/relationships/hyperlink" Target="mailto:sandra.vandewalle@telkoms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/>
  </sheetViews>
  <sheetFormatPr defaultRowHeight="15"/>
  <cols>
    <col min="1" max="1" width="34.42578125" bestFit="1" customWidth="1"/>
    <col min="2" max="2" width="10.5703125" hidden="1" customWidth="1"/>
    <col min="3" max="3" width="11.28515625" hidden="1" customWidth="1"/>
    <col min="4" max="4" width="10" style="37" hidden="1" customWidth="1"/>
    <col min="5" max="5" width="13.7109375" style="11" hidden="1" customWidth="1"/>
    <col min="6" max="6" width="9.140625" hidden="1" customWidth="1"/>
    <col min="7" max="7" width="19.5703125" hidden="1" customWidth="1"/>
    <col min="8" max="8" width="14.28515625" style="72" hidden="1" customWidth="1"/>
    <col min="9" max="9" width="14.28515625" hidden="1" customWidth="1"/>
    <col min="10" max="10" width="14.28515625" style="72" customWidth="1"/>
    <col min="11" max="11" width="14.28515625" customWidth="1"/>
    <col min="12" max="12" width="14.28515625" style="11" customWidth="1"/>
    <col min="13" max="13" width="30.28515625" style="5" bestFit="1" customWidth="1"/>
    <col min="14" max="14" width="52.28515625" style="19" customWidth="1"/>
    <col min="15" max="15" width="39.5703125" style="105" bestFit="1" customWidth="1"/>
  </cols>
  <sheetData>
    <row r="1" spans="1:19" s="13" customFormat="1" ht="46.5">
      <c r="A1" s="17" t="s">
        <v>1315</v>
      </c>
      <c r="B1" s="9"/>
      <c r="C1" s="12" t="s">
        <v>1336</v>
      </c>
      <c r="D1" s="12" t="s">
        <v>1337</v>
      </c>
      <c r="E1" s="15" t="s">
        <v>1344</v>
      </c>
      <c r="F1" s="14" t="s">
        <v>1475</v>
      </c>
      <c r="G1" s="15" t="s">
        <v>1474</v>
      </c>
      <c r="H1" s="92" t="s">
        <v>1432</v>
      </c>
      <c r="I1" s="15" t="s">
        <v>1433</v>
      </c>
      <c r="J1" s="71" t="s">
        <v>1023</v>
      </c>
      <c r="K1" s="70" t="s">
        <v>1024</v>
      </c>
      <c r="L1" s="70" t="s">
        <v>1839</v>
      </c>
      <c r="M1" s="16" t="s">
        <v>1316</v>
      </c>
      <c r="N1" s="6"/>
      <c r="O1" s="16" t="s">
        <v>1737</v>
      </c>
    </row>
    <row r="2" spans="1:19" ht="18.75">
      <c r="A2" s="2" t="s">
        <v>1643</v>
      </c>
      <c r="B2" s="2" t="s">
        <v>101</v>
      </c>
      <c r="C2" s="10">
        <v>9</v>
      </c>
      <c r="D2" s="34">
        <v>12</v>
      </c>
      <c r="E2" s="11">
        <f>+D2*150</f>
        <v>1800</v>
      </c>
      <c r="F2" s="4">
        <v>27</v>
      </c>
      <c r="G2" s="11">
        <f>+F2*160</f>
        <v>4320</v>
      </c>
      <c r="H2" s="72">
        <v>38</v>
      </c>
      <c r="I2" s="11">
        <f>+H2*170</f>
        <v>6460</v>
      </c>
      <c r="J2" s="72">
        <v>38</v>
      </c>
      <c r="K2" s="11">
        <f t="shared" ref="K2:K21" si="0">+J2*180</f>
        <v>6840</v>
      </c>
      <c r="L2" s="11">
        <f>+J2*140</f>
        <v>5320</v>
      </c>
      <c r="M2" s="5" t="s">
        <v>1317</v>
      </c>
      <c r="N2" s="7" t="s">
        <v>501</v>
      </c>
      <c r="R2" s="32"/>
      <c r="S2" s="29"/>
    </row>
    <row r="3" spans="1:19" ht="18.75">
      <c r="A3" s="2" t="s">
        <v>1644</v>
      </c>
      <c r="B3" s="2" t="s">
        <v>974</v>
      </c>
      <c r="C3" s="10">
        <v>26</v>
      </c>
      <c r="D3" s="34">
        <v>25</v>
      </c>
      <c r="E3" s="11">
        <f>+D3*150</f>
        <v>3750</v>
      </c>
      <c r="F3" s="4">
        <v>21</v>
      </c>
      <c r="G3" s="11">
        <f t="shared" ref="G3:G13" si="1">+F3*160</f>
        <v>3360</v>
      </c>
      <c r="H3" s="72">
        <v>18</v>
      </c>
      <c r="I3" s="11">
        <f t="shared" ref="I3:I19" si="2">+H3*170</f>
        <v>3060</v>
      </c>
      <c r="J3" s="72">
        <v>14</v>
      </c>
      <c r="K3" s="11">
        <f t="shared" si="0"/>
        <v>2520</v>
      </c>
      <c r="L3" s="11">
        <f t="shared" ref="L3:L21" si="3">+J3*140</f>
        <v>1960</v>
      </c>
      <c r="M3" s="5" t="s">
        <v>1320</v>
      </c>
      <c r="N3" s="7" t="s">
        <v>1321</v>
      </c>
      <c r="R3" s="32"/>
      <c r="S3" s="29"/>
    </row>
    <row r="4" spans="1:19" ht="18.75">
      <c r="A4" s="2" t="s">
        <v>1645</v>
      </c>
      <c r="B4" s="2" t="s">
        <v>102</v>
      </c>
      <c r="C4" s="10">
        <v>48</v>
      </c>
      <c r="D4" s="34">
        <v>48</v>
      </c>
      <c r="E4" s="11">
        <f t="shared" ref="E4:E13" si="4">+D4*150</f>
        <v>7200</v>
      </c>
      <c r="F4" s="4">
        <v>71</v>
      </c>
      <c r="G4" s="11">
        <f t="shared" si="1"/>
        <v>11360</v>
      </c>
      <c r="H4" s="72">
        <v>60</v>
      </c>
      <c r="I4" s="11">
        <f t="shared" si="2"/>
        <v>10200</v>
      </c>
      <c r="J4" s="72">
        <v>67</v>
      </c>
      <c r="K4" s="11">
        <f t="shared" si="0"/>
        <v>12060</v>
      </c>
      <c r="L4" s="11">
        <f t="shared" si="3"/>
        <v>9380</v>
      </c>
      <c r="M4" s="5" t="s">
        <v>1322</v>
      </c>
      <c r="N4" s="7" t="s">
        <v>510</v>
      </c>
      <c r="R4" s="32"/>
      <c r="S4" s="29"/>
    </row>
    <row r="5" spans="1:19" ht="18.75">
      <c r="A5" s="2" t="s">
        <v>1324</v>
      </c>
      <c r="B5" s="2" t="s">
        <v>103</v>
      </c>
      <c r="C5" s="10">
        <v>23</v>
      </c>
      <c r="D5" s="34">
        <v>23</v>
      </c>
      <c r="E5" s="11">
        <f t="shared" si="4"/>
        <v>3450</v>
      </c>
      <c r="F5" s="4">
        <v>28</v>
      </c>
      <c r="G5" s="11">
        <f t="shared" si="1"/>
        <v>4480</v>
      </c>
      <c r="H5" s="72">
        <v>32</v>
      </c>
      <c r="I5" s="11">
        <f t="shared" si="2"/>
        <v>5440</v>
      </c>
      <c r="J5" s="72">
        <v>38</v>
      </c>
      <c r="K5" s="11">
        <f t="shared" si="0"/>
        <v>6840</v>
      </c>
      <c r="L5" s="11">
        <f t="shared" si="3"/>
        <v>5320</v>
      </c>
      <c r="M5" s="5" t="s">
        <v>1567</v>
      </c>
      <c r="N5" s="86" t="s">
        <v>1566</v>
      </c>
      <c r="O5" s="106" t="s">
        <v>1325</v>
      </c>
      <c r="P5" s="8" t="s">
        <v>1326</v>
      </c>
      <c r="R5" s="38"/>
      <c r="S5" s="29"/>
    </row>
    <row r="6" spans="1:19" s="129" customFormat="1" ht="18.75">
      <c r="A6" s="132" t="s">
        <v>1324</v>
      </c>
      <c r="B6" s="132" t="s">
        <v>103</v>
      </c>
      <c r="C6" s="133">
        <v>23</v>
      </c>
      <c r="D6" s="134">
        <v>23</v>
      </c>
      <c r="E6" s="130">
        <f t="shared" ref="E6" si="5">+D6*150</f>
        <v>3450</v>
      </c>
      <c r="F6" s="135">
        <v>28</v>
      </c>
      <c r="G6" s="130">
        <f t="shared" ref="G6" si="6">+F6*160</f>
        <v>4480</v>
      </c>
      <c r="H6" s="123">
        <v>32</v>
      </c>
      <c r="I6" s="130">
        <f t="shared" ref="I6" si="7">+H6*170</f>
        <v>5440</v>
      </c>
      <c r="J6" s="123">
        <v>2</v>
      </c>
      <c r="K6" s="130">
        <f>+J6*90</f>
        <v>180</v>
      </c>
      <c r="L6" s="130">
        <f>+J6*70</f>
        <v>140</v>
      </c>
      <c r="M6" s="154" t="s">
        <v>1567</v>
      </c>
      <c r="N6" s="155" t="s">
        <v>1566</v>
      </c>
      <c r="O6" s="156" t="s">
        <v>1325</v>
      </c>
      <c r="P6" s="157" t="s">
        <v>1326</v>
      </c>
      <c r="R6" s="158"/>
      <c r="S6" s="127"/>
    </row>
    <row r="7" spans="1:19" ht="18.75">
      <c r="A7" s="2" t="s">
        <v>1327</v>
      </c>
      <c r="B7" s="2" t="s">
        <v>975</v>
      </c>
      <c r="C7" s="10">
        <v>53</v>
      </c>
      <c r="D7" s="34">
        <v>49</v>
      </c>
      <c r="E7" s="11">
        <f t="shared" si="4"/>
        <v>7350</v>
      </c>
      <c r="F7" s="4">
        <v>51</v>
      </c>
      <c r="G7" s="11">
        <f t="shared" si="1"/>
        <v>8160</v>
      </c>
      <c r="H7" s="72">
        <v>60</v>
      </c>
      <c r="I7" s="11">
        <f t="shared" si="2"/>
        <v>10200</v>
      </c>
      <c r="J7" s="113">
        <v>62</v>
      </c>
      <c r="K7" s="11">
        <f t="shared" si="0"/>
        <v>11160</v>
      </c>
      <c r="L7" s="11">
        <f t="shared" si="3"/>
        <v>8680</v>
      </c>
      <c r="M7" s="5" t="s">
        <v>1528</v>
      </c>
      <c r="N7" s="63" t="s">
        <v>1164</v>
      </c>
      <c r="O7" s="7" t="s">
        <v>1328</v>
      </c>
      <c r="P7" t="s">
        <v>502</v>
      </c>
      <c r="R7" s="38"/>
      <c r="S7" s="29"/>
    </row>
    <row r="8" spans="1:19" ht="18.75">
      <c r="A8" s="2" t="s">
        <v>309</v>
      </c>
      <c r="B8" s="2" t="s">
        <v>1671</v>
      </c>
      <c r="C8" s="10">
        <v>127</v>
      </c>
      <c r="D8" s="34">
        <v>120</v>
      </c>
      <c r="E8" s="11">
        <f t="shared" si="4"/>
        <v>18000</v>
      </c>
      <c r="F8" s="4">
        <v>113</v>
      </c>
      <c r="G8" s="11">
        <f t="shared" si="1"/>
        <v>18080</v>
      </c>
      <c r="H8" s="72">
        <v>115</v>
      </c>
      <c r="I8" s="11">
        <f t="shared" si="2"/>
        <v>19550</v>
      </c>
      <c r="J8" s="72">
        <v>112</v>
      </c>
      <c r="K8" s="11">
        <f t="shared" si="0"/>
        <v>20160</v>
      </c>
      <c r="L8" s="11">
        <f t="shared" si="3"/>
        <v>15680</v>
      </c>
      <c r="M8" s="5" t="s">
        <v>1332</v>
      </c>
      <c r="N8" s="63" t="s">
        <v>937</v>
      </c>
      <c r="R8" s="32"/>
      <c r="S8" s="29"/>
    </row>
    <row r="9" spans="1:19" s="129" customFormat="1" ht="18.75">
      <c r="A9" s="132" t="s">
        <v>1333</v>
      </c>
      <c r="B9" s="132" t="s">
        <v>100</v>
      </c>
      <c r="C9" s="133">
        <v>13</v>
      </c>
      <c r="D9" s="134">
        <v>15</v>
      </c>
      <c r="E9" s="130">
        <f t="shared" ref="E9" si="8">+D9*150</f>
        <v>2250</v>
      </c>
      <c r="F9" s="135">
        <v>17</v>
      </c>
      <c r="G9" s="130">
        <f t="shared" ref="G9" si="9">+F9*160</f>
        <v>2720</v>
      </c>
      <c r="H9" s="123">
        <v>20</v>
      </c>
      <c r="I9" s="130">
        <f t="shared" ref="I9" si="10">+H9*170</f>
        <v>3400</v>
      </c>
      <c r="J9" s="123">
        <v>2</v>
      </c>
      <c r="K9" s="130">
        <v>180</v>
      </c>
      <c r="L9" s="11">
        <f>+J9*70</f>
        <v>140</v>
      </c>
      <c r="M9" s="136" t="s">
        <v>383</v>
      </c>
      <c r="N9" s="137" t="s">
        <v>1141</v>
      </c>
      <c r="O9" s="138" t="s">
        <v>504</v>
      </c>
      <c r="P9" s="137" t="s">
        <v>503</v>
      </c>
      <c r="Q9" s="131"/>
      <c r="R9" s="128"/>
      <c r="S9" s="127"/>
    </row>
    <row r="10" spans="1:19" ht="18.75">
      <c r="A10" s="2" t="s">
        <v>1333</v>
      </c>
      <c r="B10" s="2" t="s">
        <v>100</v>
      </c>
      <c r="C10" s="10">
        <v>13</v>
      </c>
      <c r="D10" s="34">
        <v>15</v>
      </c>
      <c r="E10" s="11">
        <f t="shared" si="4"/>
        <v>2250</v>
      </c>
      <c r="F10" s="4">
        <v>17</v>
      </c>
      <c r="G10" s="11">
        <f t="shared" si="1"/>
        <v>2720</v>
      </c>
      <c r="H10" s="72">
        <v>20</v>
      </c>
      <c r="I10" s="11">
        <f t="shared" si="2"/>
        <v>3400</v>
      </c>
      <c r="J10" s="72">
        <v>22</v>
      </c>
      <c r="K10" s="11">
        <f t="shared" si="0"/>
        <v>3960</v>
      </c>
      <c r="L10" s="11">
        <f t="shared" si="3"/>
        <v>3080</v>
      </c>
      <c r="M10" s="68" t="s">
        <v>383</v>
      </c>
      <c r="N10" s="63" t="s">
        <v>1141</v>
      </c>
      <c r="O10" s="87" t="s">
        <v>504</v>
      </c>
      <c r="P10" s="63" t="s">
        <v>503</v>
      </c>
      <c r="Q10" s="19"/>
      <c r="R10" s="32"/>
      <c r="S10" s="29"/>
    </row>
    <row r="11" spans="1:19" ht="18.75">
      <c r="A11" s="2" t="s">
        <v>986</v>
      </c>
      <c r="B11" s="2" t="s">
        <v>986</v>
      </c>
      <c r="C11" s="10">
        <v>34</v>
      </c>
      <c r="D11" s="34">
        <v>34</v>
      </c>
      <c r="E11" s="11">
        <f t="shared" si="4"/>
        <v>5100</v>
      </c>
      <c r="F11" s="4">
        <v>36</v>
      </c>
      <c r="G11" s="11">
        <f t="shared" si="1"/>
        <v>5760</v>
      </c>
      <c r="H11" s="72">
        <v>31</v>
      </c>
      <c r="I11" s="11">
        <f t="shared" si="2"/>
        <v>5270</v>
      </c>
      <c r="J11" s="72">
        <v>54</v>
      </c>
      <c r="K11" s="11">
        <f t="shared" si="0"/>
        <v>9720</v>
      </c>
      <c r="L11" s="11">
        <f t="shared" si="3"/>
        <v>7560</v>
      </c>
      <c r="M11" s="5" t="s">
        <v>1568</v>
      </c>
      <c r="N11" s="19" t="s">
        <v>991</v>
      </c>
      <c r="R11" s="32"/>
      <c r="S11" s="29"/>
    </row>
    <row r="12" spans="1:19" ht="18.75">
      <c r="A12" s="132" t="s">
        <v>986</v>
      </c>
      <c r="B12" s="2" t="s">
        <v>986</v>
      </c>
      <c r="C12" s="10">
        <v>34</v>
      </c>
      <c r="D12" s="34">
        <v>34</v>
      </c>
      <c r="E12" s="11">
        <f t="shared" ref="E12" si="11">+D12*150</f>
        <v>5100</v>
      </c>
      <c r="F12" s="4">
        <v>36</v>
      </c>
      <c r="G12" s="11">
        <f t="shared" ref="G12" si="12">+F12*160</f>
        <v>5760</v>
      </c>
      <c r="H12" s="72">
        <v>31</v>
      </c>
      <c r="I12" s="11">
        <f t="shared" ref="I12" si="13">+H12*170</f>
        <v>5270</v>
      </c>
      <c r="J12" s="123">
        <v>5</v>
      </c>
      <c r="K12" s="130">
        <v>450</v>
      </c>
      <c r="L12" s="11">
        <f>+J12*70</f>
        <v>350</v>
      </c>
      <c r="M12" s="5" t="s">
        <v>1568</v>
      </c>
      <c r="N12" s="19" t="s">
        <v>991</v>
      </c>
      <c r="R12" s="32"/>
      <c r="S12" s="29"/>
    </row>
    <row r="13" spans="1:19" ht="18.75">
      <c r="A13" s="2" t="s">
        <v>1334</v>
      </c>
      <c r="B13" s="2"/>
      <c r="C13" s="10">
        <v>103</v>
      </c>
      <c r="D13" s="34">
        <v>97</v>
      </c>
      <c r="E13" s="11">
        <f t="shared" si="4"/>
        <v>14550</v>
      </c>
      <c r="F13" s="4">
        <v>101</v>
      </c>
      <c r="G13" s="11">
        <f t="shared" si="1"/>
        <v>16160</v>
      </c>
      <c r="H13" s="72">
        <v>92</v>
      </c>
      <c r="I13" s="11">
        <f>+H13*170</f>
        <v>15640</v>
      </c>
      <c r="J13" s="72">
        <v>67</v>
      </c>
      <c r="K13" s="11">
        <f t="shared" si="0"/>
        <v>12060</v>
      </c>
      <c r="L13" s="11">
        <f t="shared" si="3"/>
        <v>9380</v>
      </c>
      <c r="M13" s="5" t="s">
        <v>1335</v>
      </c>
      <c r="N13" s="7" t="s">
        <v>1125</v>
      </c>
      <c r="R13" s="32"/>
      <c r="S13" s="29"/>
    </row>
    <row r="14" spans="1:19" ht="18.75">
      <c r="A14" s="2" t="s">
        <v>653</v>
      </c>
      <c r="B14" s="2" t="s">
        <v>104</v>
      </c>
      <c r="C14" s="10">
        <v>52</v>
      </c>
      <c r="D14" s="34">
        <v>60</v>
      </c>
      <c r="E14" s="11">
        <f>+D14*150</f>
        <v>9000</v>
      </c>
      <c r="F14" s="4">
        <v>66</v>
      </c>
      <c r="G14" s="11">
        <f>+F14*160</f>
        <v>10560</v>
      </c>
      <c r="H14" s="72">
        <v>53</v>
      </c>
      <c r="I14" s="11">
        <f t="shared" si="2"/>
        <v>9010</v>
      </c>
      <c r="J14" s="72">
        <v>42</v>
      </c>
      <c r="K14" s="11">
        <f t="shared" si="0"/>
        <v>7560</v>
      </c>
      <c r="L14" s="11">
        <f t="shared" si="3"/>
        <v>5880</v>
      </c>
      <c r="M14" s="5" t="s">
        <v>1626</v>
      </c>
      <c r="N14" s="87" t="s">
        <v>828</v>
      </c>
    </row>
    <row r="15" spans="1:19" s="104" customFormat="1" ht="18.75">
      <c r="A15" s="99" t="s">
        <v>1296</v>
      </c>
      <c r="B15" s="99"/>
      <c r="C15" s="10">
        <v>13</v>
      </c>
      <c r="D15" s="34">
        <v>2</v>
      </c>
      <c r="E15" s="100">
        <f>+D15*150</f>
        <v>300</v>
      </c>
      <c r="F15" s="34">
        <v>7</v>
      </c>
      <c r="G15" s="100">
        <f>+F15*160</f>
        <v>1120</v>
      </c>
      <c r="H15" s="101">
        <v>8</v>
      </c>
      <c r="I15" s="100">
        <f t="shared" si="2"/>
        <v>1360</v>
      </c>
      <c r="J15" s="101"/>
      <c r="K15" s="100">
        <f t="shared" si="0"/>
        <v>0</v>
      </c>
      <c r="L15" s="11">
        <f t="shared" si="3"/>
        <v>0</v>
      </c>
      <c r="M15" s="102" t="s">
        <v>1318</v>
      </c>
      <c r="N15" s="103" t="s">
        <v>1319</v>
      </c>
      <c r="O15" s="107"/>
    </row>
    <row r="16" spans="1:19" ht="18.75">
      <c r="A16" s="2" t="s">
        <v>1295</v>
      </c>
      <c r="B16" s="2" t="s">
        <v>292</v>
      </c>
      <c r="C16" s="10">
        <v>19</v>
      </c>
      <c r="D16" s="34">
        <v>10</v>
      </c>
      <c r="E16" s="11">
        <f>+D16*150</f>
        <v>1500</v>
      </c>
      <c r="F16" s="4">
        <v>15</v>
      </c>
      <c r="G16" s="11">
        <f>+F16*160</f>
        <v>2400</v>
      </c>
      <c r="H16" s="72">
        <v>18</v>
      </c>
      <c r="I16" s="11">
        <f t="shared" si="2"/>
        <v>3060</v>
      </c>
      <c r="J16" s="72">
        <v>20</v>
      </c>
      <c r="K16" s="11">
        <f t="shared" si="0"/>
        <v>3600</v>
      </c>
      <c r="L16" s="11">
        <f t="shared" si="3"/>
        <v>2800</v>
      </c>
      <c r="M16" s="5" t="s">
        <v>1528</v>
      </c>
      <c r="N16" s="63" t="s">
        <v>1164</v>
      </c>
      <c r="O16" s="105" t="s">
        <v>1733</v>
      </c>
      <c r="P16" s="7" t="s">
        <v>1234</v>
      </c>
    </row>
    <row r="17" spans="1:16" ht="18.75">
      <c r="A17" s="2" t="s">
        <v>649</v>
      </c>
      <c r="B17" s="2"/>
      <c r="C17" s="10"/>
      <c r="D17" s="35">
        <v>5</v>
      </c>
      <c r="E17" s="11">
        <f>+D17*150</f>
        <v>750</v>
      </c>
      <c r="F17" s="22">
        <v>9</v>
      </c>
      <c r="G17" s="11">
        <f>+F17*160</f>
        <v>1440</v>
      </c>
      <c r="H17" s="72">
        <v>8</v>
      </c>
      <c r="I17" s="11">
        <f t="shared" si="2"/>
        <v>1360</v>
      </c>
      <c r="J17" s="72">
        <v>7</v>
      </c>
      <c r="K17" s="11">
        <f t="shared" si="0"/>
        <v>1260</v>
      </c>
      <c r="L17" s="11">
        <f t="shared" si="3"/>
        <v>980</v>
      </c>
      <c r="M17" s="5" t="s">
        <v>1735</v>
      </c>
      <c r="N17" s="63" t="s">
        <v>1736</v>
      </c>
      <c r="O17" s="105" t="s">
        <v>1332</v>
      </c>
      <c r="P17" s="63" t="s">
        <v>937</v>
      </c>
    </row>
    <row r="18" spans="1:16" ht="18.75">
      <c r="A18" s="2" t="s">
        <v>1529</v>
      </c>
      <c r="B18" s="2"/>
      <c r="C18" s="10"/>
      <c r="D18" s="35"/>
      <c r="F18" s="22"/>
      <c r="G18" s="11"/>
      <c r="H18" s="72">
        <v>7</v>
      </c>
      <c r="I18" s="11">
        <f t="shared" si="2"/>
        <v>1190</v>
      </c>
      <c r="J18" s="72">
        <v>10</v>
      </c>
      <c r="K18" s="11">
        <f t="shared" si="0"/>
        <v>1800</v>
      </c>
      <c r="L18" s="11">
        <f t="shared" si="3"/>
        <v>1400</v>
      </c>
      <c r="M18" s="5" t="s">
        <v>1332</v>
      </c>
      <c r="N18" s="63" t="s">
        <v>937</v>
      </c>
    </row>
    <row r="19" spans="1:16" ht="18.75">
      <c r="A19" s="2" t="s">
        <v>361</v>
      </c>
      <c r="B19" s="2"/>
      <c r="C19" s="10"/>
      <c r="D19" s="36"/>
      <c r="E19" s="11">
        <v>-150</v>
      </c>
      <c r="F19" s="3"/>
      <c r="G19" s="52">
        <v>1470</v>
      </c>
      <c r="H19" s="73">
        <v>1</v>
      </c>
      <c r="I19" s="52">
        <f t="shared" si="2"/>
        <v>170</v>
      </c>
      <c r="J19" s="73">
        <v>6</v>
      </c>
      <c r="K19" s="11">
        <f t="shared" si="0"/>
        <v>1080</v>
      </c>
      <c r="L19" s="11">
        <f t="shared" si="3"/>
        <v>840</v>
      </c>
      <c r="M19" s="83" t="s">
        <v>1734</v>
      </c>
      <c r="N19" s="77" t="s">
        <v>1169</v>
      </c>
      <c r="O19" s="105" t="s">
        <v>1332</v>
      </c>
      <c r="P19" s="63" t="s">
        <v>937</v>
      </c>
    </row>
    <row r="20" spans="1:16" ht="18.75">
      <c r="A20" s="2"/>
      <c r="B20" s="2"/>
      <c r="C20" s="10"/>
      <c r="D20" s="36"/>
      <c r="F20" s="3"/>
      <c r="G20" s="52"/>
      <c r="H20" s="73"/>
      <c r="I20" s="52"/>
      <c r="J20" s="73">
        <v>-1</v>
      </c>
      <c r="K20" s="11">
        <f t="shared" si="0"/>
        <v>-180</v>
      </c>
      <c r="L20" s="11">
        <f t="shared" si="3"/>
        <v>-140</v>
      </c>
      <c r="M20" s="83" t="s">
        <v>1741</v>
      </c>
      <c r="N20" s="77"/>
      <c r="P20" s="63"/>
    </row>
    <row r="21" spans="1:16" ht="18.75">
      <c r="A21" s="2"/>
      <c r="B21" s="2"/>
      <c r="C21" s="10"/>
      <c r="D21" s="36"/>
      <c r="F21" s="3"/>
      <c r="G21" s="52"/>
      <c r="H21" s="73"/>
      <c r="I21" s="52"/>
      <c r="J21" s="73">
        <v>-1</v>
      </c>
      <c r="K21" s="11">
        <f t="shared" si="0"/>
        <v>-180</v>
      </c>
      <c r="L21" s="11">
        <f t="shared" si="3"/>
        <v>-140</v>
      </c>
      <c r="M21" s="83" t="s">
        <v>1742</v>
      </c>
      <c r="N21" s="77"/>
      <c r="P21" s="63"/>
    </row>
    <row r="22" spans="1:16" ht="18.75">
      <c r="A22" s="2"/>
      <c r="B22" s="2"/>
      <c r="C22" s="10"/>
      <c r="D22" s="36"/>
      <c r="F22" s="3"/>
      <c r="G22" s="52"/>
      <c r="H22" s="73"/>
      <c r="I22" s="52"/>
      <c r="J22" s="84"/>
      <c r="K22" s="114"/>
      <c r="L22" s="114"/>
      <c r="M22" s="115"/>
      <c r="N22" s="77"/>
      <c r="P22" s="63"/>
    </row>
    <row r="23" spans="1:16" ht="18.75">
      <c r="A23" s="2"/>
      <c r="B23" s="2"/>
      <c r="C23" s="10"/>
      <c r="D23" s="36"/>
      <c r="E23" s="11">
        <v>-110</v>
      </c>
      <c r="F23" s="3"/>
      <c r="G23" s="11">
        <f>-18*160</f>
        <v>-2880</v>
      </c>
      <c r="I23" s="11"/>
      <c r="J23" s="116"/>
      <c r="K23" s="114"/>
      <c r="L23" s="114"/>
      <c r="M23" s="24"/>
      <c r="N23" s="39"/>
      <c r="O23" s="108"/>
    </row>
    <row r="24" spans="1:16" ht="15.75" thickBot="1">
      <c r="A24" s="129" t="s">
        <v>1815</v>
      </c>
      <c r="G24" s="11">
        <v>240</v>
      </c>
      <c r="I24" s="11"/>
      <c r="J24" s="73"/>
      <c r="K24" s="11"/>
      <c r="M24" s="140">
        <f>9*90</f>
        <v>810</v>
      </c>
      <c r="N24" s="139" t="s">
        <v>1846</v>
      </c>
    </row>
    <row r="25" spans="1:16" s="23" customFormat="1" ht="19.5" thickBot="1">
      <c r="A25" s="53" t="s">
        <v>1389</v>
      </c>
      <c r="D25" s="53"/>
      <c r="E25" s="53"/>
      <c r="F25" s="54">
        <f>SUM(F2:F23)</f>
        <v>643</v>
      </c>
      <c r="G25" s="55">
        <f>SUM(G2:G23)</f>
        <v>101470</v>
      </c>
      <c r="H25" s="54">
        <f>SUM(H2:H23)</f>
        <v>644</v>
      </c>
      <c r="I25" s="54">
        <f>SUM(I2:I23)</f>
        <v>109480</v>
      </c>
      <c r="J25" s="54">
        <f>SUM(J2:J24)</f>
        <v>566</v>
      </c>
      <c r="K25" s="55">
        <f>SUM(K2:K24)</f>
        <v>101070</v>
      </c>
      <c r="L25" s="55">
        <f>SUM(L2:L21)</f>
        <v>78610</v>
      </c>
      <c r="M25" s="55">
        <f>SUM(M8:M23)</f>
        <v>0</v>
      </c>
      <c r="N25" s="88"/>
      <c r="O25" s="56" t="s">
        <v>1447</v>
      </c>
      <c r="P25" s="57"/>
    </row>
    <row r="26" spans="1:16" s="23" customFormat="1" ht="18.75">
      <c r="C26" s="58"/>
      <c r="D26" s="58"/>
      <c r="E26" s="58"/>
      <c r="F26" s="58"/>
      <c r="G26" s="53"/>
      <c r="H26" s="61"/>
      <c r="I26" s="53"/>
      <c r="J26" s="61"/>
      <c r="K26" s="60"/>
      <c r="L26" s="60"/>
      <c r="M26" s="59"/>
      <c r="N26" s="89"/>
      <c r="O26" s="58"/>
      <c r="P26" s="49"/>
    </row>
    <row r="27" spans="1:16" s="23" customFormat="1">
      <c r="A27"/>
      <c r="B27"/>
      <c r="C27"/>
      <c r="D27" s="37"/>
      <c r="E27" s="11"/>
      <c r="F27"/>
      <c r="G27"/>
      <c r="H27" s="72"/>
      <c r="I27"/>
      <c r="J27" s="72"/>
      <c r="K27"/>
      <c r="L27" s="11"/>
      <c r="M27" s="5"/>
      <c r="N27" s="19"/>
      <c r="O27" s="105"/>
      <c r="P27"/>
    </row>
    <row r="28" spans="1:16" s="23" customFormat="1" ht="18.75">
      <c r="C28" s="53"/>
      <c r="D28" s="53"/>
      <c r="E28" s="53"/>
      <c r="F28" s="61">
        <f>SUM(F25:F27)</f>
        <v>643</v>
      </c>
      <c r="G28" s="60">
        <f>(+F28*120)-(14*120)+1100</f>
        <v>76580</v>
      </c>
      <c r="H28" s="61"/>
      <c r="I28" s="60"/>
      <c r="J28" s="61"/>
      <c r="K28" s="60"/>
      <c r="L28" s="60">
        <f>L25</f>
        <v>78610</v>
      </c>
      <c r="M28" s="56" t="s">
        <v>1672</v>
      </c>
      <c r="N28" s="90"/>
      <c r="O28" s="58"/>
    </row>
    <row r="29" spans="1:16" s="23" customFormat="1" ht="18.75">
      <c r="F29" s="61">
        <f>F28</f>
        <v>643</v>
      </c>
      <c r="G29" s="60">
        <f>(+F29*40)-(14*40)+370</f>
        <v>25530</v>
      </c>
      <c r="H29" s="61"/>
      <c r="I29" s="60"/>
      <c r="J29" s="61"/>
      <c r="K29" s="60"/>
      <c r="L29" s="60">
        <f>+K25-L25</f>
        <v>22460</v>
      </c>
      <c r="M29" s="56" t="s">
        <v>1390</v>
      </c>
      <c r="N29" s="90"/>
      <c r="O29" s="58"/>
    </row>
    <row r="30" spans="1:16" s="23" customFormat="1">
      <c r="G30" s="59">
        <f>SUM(G27:G29)</f>
        <v>102110</v>
      </c>
      <c r="H30" s="74"/>
      <c r="I30" s="59"/>
      <c r="J30" s="74"/>
      <c r="K30" s="59"/>
      <c r="L30" s="59"/>
      <c r="M30" s="59"/>
      <c r="N30" s="89"/>
      <c r="O30" s="58"/>
    </row>
    <row r="31" spans="1:16">
      <c r="A31" s="21"/>
      <c r="B31" s="20"/>
      <c r="C31" s="20"/>
      <c r="D31" s="64"/>
      <c r="E31" s="65"/>
      <c r="F31" s="20"/>
      <c r="G31" s="20"/>
      <c r="H31" s="75"/>
      <c r="I31" s="20"/>
      <c r="J31" s="75"/>
      <c r="K31" s="20"/>
      <c r="L31" s="65"/>
      <c r="M31" s="66"/>
      <c r="N31" s="91"/>
      <c r="O31" s="109"/>
    </row>
    <row r="32" spans="1:16">
      <c r="A32" s="21"/>
      <c r="B32" s="20"/>
      <c r="C32" s="20"/>
      <c r="D32" s="64"/>
      <c r="E32" s="65"/>
      <c r="F32" s="21">
        <v>1</v>
      </c>
      <c r="G32" s="21" t="s">
        <v>1381</v>
      </c>
      <c r="H32" s="76"/>
      <c r="I32" s="21"/>
      <c r="J32" s="76"/>
      <c r="K32" s="21"/>
      <c r="L32" s="153"/>
      <c r="M32" s="111"/>
      <c r="N32" s="11"/>
      <c r="O32" s="109"/>
    </row>
    <row r="33" spans="2:15">
      <c r="B33" s="124" t="s">
        <v>1804</v>
      </c>
      <c r="H33" s="72" t="s">
        <v>1803</v>
      </c>
      <c r="J33" s="125">
        <f>L25</f>
        <v>78610</v>
      </c>
      <c r="K33" s="159" t="s">
        <v>1847</v>
      </c>
      <c r="L33" s="160"/>
      <c r="M33" s="161"/>
    </row>
    <row r="34" spans="2:15">
      <c r="J34" s="125">
        <v>78470</v>
      </c>
      <c r="K34" s="162" t="s">
        <v>1844</v>
      </c>
      <c r="L34" s="163"/>
      <c r="M34" s="161"/>
    </row>
    <row r="35" spans="2:15">
      <c r="J35" s="125">
        <f>+J33-J34</f>
        <v>140</v>
      </c>
      <c r="K35" s="164" t="s">
        <v>1845</v>
      </c>
      <c r="L35" s="163"/>
      <c r="M35" s="161"/>
    </row>
    <row r="38" spans="2:15">
      <c r="N38" s="19">
        <v>140</v>
      </c>
      <c r="O38" s="105">
        <f>+M38*N38</f>
        <v>0</v>
      </c>
    </row>
    <row r="39" spans="2:15">
      <c r="N39" s="19">
        <v>70</v>
      </c>
      <c r="O39" s="105">
        <f>+M39*N39</f>
        <v>0</v>
      </c>
    </row>
    <row r="40" spans="2:15">
      <c r="O40" s="105">
        <f>SUM(O38:O39)</f>
        <v>0</v>
      </c>
    </row>
    <row r="46" spans="2:15">
      <c r="K46" s="11"/>
    </row>
  </sheetData>
  <phoneticPr fontId="4" type="noConversion"/>
  <hyperlinks>
    <hyperlink ref="N3" r:id="rId1"/>
    <hyperlink ref="N13" r:id="rId2"/>
    <hyperlink ref="N14" r:id="rId3"/>
    <hyperlink ref="N2" r:id="rId4"/>
    <hyperlink ref="N4" r:id="rId5"/>
    <hyperlink ref="N15" r:id="rId6" display="mailto:rogerblumenthal@telkomsa.net"/>
    <hyperlink ref="O7" r:id="rId7"/>
    <hyperlink ref="P10" r:id="rId8"/>
    <hyperlink ref="N8" r:id="rId9"/>
    <hyperlink ref="N7" r:id="rId10"/>
    <hyperlink ref="N16" r:id="rId11"/>
    <hyperlink ref="N18" r:id="rId12"/>
    <hyperlink ref="P19" r:id="rId13"/>
    <hyperlink ref="N19" r:id="rId14"/>
    <hyperlink ref="P17" r:id="rId15"/>
    <hyperlink ref="P9" r:id="rId16"/>
  </hyperlinks>
  <pageMargins left="0.7" right="0.7" top="0.75" bottom="0.75" header="0.3" footer="0.3"/>
  <pageSetup paperSize="9" scale="97" orientation="landscape" horizontalDpi="4294967293" verticalDpi="4294967293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0"/>
  <sheetViews>
    <sheetView tabSelected="1" workbookViewId="0">
      <pane ySplit="1" topLeftCell="A2" activePane="bottomLeft" state="frozen"/>
      <selection pane="bottomLeft" sqref="A1:J205"/>
    </sheetView>
  </sheetViews>
  <sheetFormatPr defaultRowHeight="15"/>
  <cols>
    <col min="1" max="1" width="6" style="1" bestFit="1" customWidth="1"/>
    <col min="2" max="2" width="7" style="27" bestFit="1" customWidth="1"/>
    <col min="3" max="3" width="7.140625" style="1" hidden="1" customWidth="1"/>
    <col min="4" max="4" width="4" style="117" hidden="1" customWidth="1"/>
    <col min="5" max="5" width="12.5703125" style="1" hidden="1" customWidth="1"/>
    <col min="6" max="6" width="20" style="27" customWidth="1"/>
    <col min="7" max="7" width="5.85546875" style="27" hidden="1" customWidth="1"/>
    <col min="8" max="8" width="17.5703125" style="1" bestFit="1" customWidth="1"/>
    <col min="9" max="9" width="14.7109375" style="1" bestFit="1" customWidth="1"/>
    <col min="10" max="10" width="32.85546875" style="1" customWidth="1"/>
    <col min="11" max="11" width="15.5703125" style="44" customWidth="1"/>
    <col min="12" max="16384" width="9.140625" style="1"/>
  </cols>
  <sheetData>
    <row r="1" spans="1:11" s="38" customFormat="1" ht="30.75" thickBot="1">
      <c r="B1" s="27" t="s">
        <v>25</v>
      </c>
      <c r="C1" s="38" t="s">
        <v>32</v>
      </c>
      <c r="D1" s="165"/>
      <c r="E1" s="85" t="s">
        <v>1554</v>
      </c>
      <c r="F1" s="85" t="s">
        <v>1553</v>
      </c>
      <c r="G1" s="27" t="s">
        <v>692</v>
      </c>
      <c r="H1" s="1" t="s">
        <v>24</v>
      </c>
      <c r="I1" s="62" t="s">
        <v>26</v>
      </c>
      <c r="J1" s="62" t="s">
        <v>31</v>
      </c>
      <c r="K1" s="145" t="s">
        <v>1342</v>
      </c>
    </row>
    <row r="2" spans="1:11">
      <c r="A2" s="117">
        <v>1</v>
      </c>
      <c r="B2" s="31">
        <v>5781</v>
      </c>
      <c r="C2" s="1" t="s">
        <v>33</v>
      </c>
      <c r="D2" s="117">
        <v>1</v>
      </c>
      <c r="E2" s="82">
        <v>180</v>
      </c>
      <c r="F2" s="62" t="s">
        <v>389</v>
      </c>
      <c r="G2" s="27">
        <v>1</v>
      </c>
      <c r="H2" s="126" t="s">
        <v>339</v>
      </c>
      <c r="I2" s="126" t="s">
        <v>340</v>
      </c>
      <c r="J2" s="142" t="s">
        <v>341</v>
      </c>
      <c r="K2" s="166" t="s">
        <v>342</v>
      </c>
    </row>
    <row r="3" spans="1:11">
      <c r="A3" s="117">
        <v>2</v>
      </c>
      <c r="B3" s="31">
        <v>6574</v>
      </c>
      <c r="C3" s="1" t="s">
        <v>33</v>
      </c>
      <c r="D3" s="117">
        <v>2</v>
      </c>
      <c r="E3" s="82">
        <v>180</v>
      </c>
      <c r="F3" s="1" t="s">
        <v>389</v>
      </c>
      <c r="G3" s="27">
        <v>1</v>
      </c>
      <c r="H3" s="24" t="s">
        <v>339</v>
      </c>
      <c r="I3" s="24" t="s">
        <v>343</v>
      </c>
      <c r="J3" s="42" t="s">
        <v>341</v>
      </c>
      <c r="K3" s="30" t="s">
        <v>344</v>
      </c>
    </row>
    <row r="4" spans="1:11">
      <c r="A4" s="117">
        <v>3</v>
      </c>
      <c r="B4" s="31">
        <v>5785</v>
      </c>
      <c r="C4" s="1" t="s">
        <v>33</v>
      </c>
      <c r="D4" s="117">
        <v>3</v>
      </c>
      <c r="E4" s="82">
        <v>180</v>
      </c>
      <c r="F4" s="1" t="s">
        <v>389</v>
      </c>
      <c r="G4" s="27">
        <v>1</v>
      </c>
      <c r="H4" s="24" t="s">
        <v>1543</v>
      </c>
      <c r="I4" s="24" t="s">
        <v>1544</v>
      </c>
      <c r="J4" s="42" t="s">
        <v>1545</v>
      </c>
      <c r="K4" s="121" t="s">
        <v>1546</v>
      </c>
    </row>
    <row r="5" spans="1:11">
      <c r="A5" s="117">
        <v>4</v>
      </c>
      <c r="B5" s="31">
        <v>7751</v>
      </c>
      <c r="C5" s="1" t="s">
        <v>33</v>
      </c>
      <c r="D5" s="117">
        <v>4</v>
      </c>
      <c r="E5" s="82">
        <v>180</v>
      </c>
      <c r="F5" s="1" t="s">
        <v>389</v>
      </c>
      <c r="G5" s="27">
        <v>1</v>
      </c>
      <c r="H5" s="24" t="s">
        <v>1313</v>
      </c>
      <c r="I5" s="24" t="s">
        <v>1314</v>
      </c>
      <c r="J5" s="25" t="s">
        <v>1431</v>
      </c>
      <c r="K5" s="67" t="s">
        <v>1436</v>
      </c>
    </row>
    <row r="6" spans="1:11">
      <c r="A6" s="117">
        <v>5</v>
      </c>
      <c r="B6" s="31">
        <v>4575</v>
      </c>
      <c r="C6" s="1" t="s">
        <v>33</v>
      </c>
      <c r="D6" s="117">
        <v>5</v>
      </c>
      <c r="E6" s="82">
        <v>180</v>
      </c>
      <c r="F6" s="1" t="s">
        <v>389</v>
      </c>
      <c r="G6" s="27">
        <v>1</v>
      </c>
      <c r="H6" s="24" t="s">
        <v>1268</v>
      </c>
      <c r="I6" s="24" t="s">
        <v>1004</v>
      </c>
      <c r="J6" s="1" t="s">
        <v>163</v>
      </c>
      <c r="K6" s="33" t="s">
        <v>366</v>
      </c>
    </row>
    <row r="7" spans="1:11">
      <c r="A7" s="117">
        <v>6</v>
      </c>
      <c r="B7" s="31">
        <v>4366</v>
      </c>
      <c r="C7" s="1" t="s">
        <v>33</v>
      </c>
      <c r="D7" s="117">
        <v>6</v>
      </c>
      <c r="E7" s="82">
        <v>180</v>
      </c>
      <c r="F7" s="1" t="s">
        <v>389</v>
      </c>
      <c r="G7" s="27">
        <v>1</v>
      </c>
      <c r="H7" s="24" t="s">
        <v>1461</v>
      </c>
      <c r="I7" s="24" t="s">
        <v>949</v>
      </c>
      <c r="J7" s="42" t="s">
        <v>1463</v>
      </c>
      <c r="K7" s="30" t="s">
        <v>1462</v>
      </c>
    </row>
    <row r="8" spans="1:11">
      <c r="A8" s="117">
        <v>7</v>
      </c>
      <c r="B8" s="31">
        <v>9331</v>
      </c>
      <c r="C8" s="1" t="s">
        <v>33</v>
      </c>
      <c r="D8" s="117">
        <v>7</v>
      </c>
      <c r="E8" s="82">
        <v>180</v>
      </c>
      <c r="F8" s="1" t="s">
        <v>389</v>
      </c>
      <c r="G8" s="27">
        <v>1</v>
      </c>
      <c r="H8" s="24" t="s">
        <v>1509</v>
      </c>
      <c r="I8" s="24" t="s">
        <v>675</v>
      </c>
      <c r="J8" s="25" t="s">
        <v>1510</v>
      </c>
      <c r="K8" s="33" t="s">
        <v>1511</v>
      </c>
    </row>
    <row r="9" spans="1:11">
      <c r="A9" s="117">
        <v>8</v>
      </c>
      <c r="B9" s="27">
        <v>2985</v>
      </c>
      <c r="C9" s="1" t="s">
        <v>33</v>
      </c>
      <c r="D9" s="117">
        <v>8</v>
      </c>
      <c r="E9" s="82">
        <v>180</v>
      </c>
      <c r="F9" s="1" t="s">
        <v>389</v>
      </c>
      <c r="G9" s="27">
        <v>1</v>
      </c>
      <c r="H9" s="1" t="s">
        <v>1745</v>
      </c>
      <c r="I9" s="1" t="s">
        <v>458</v>
      </c>
      <c r="K9" s="33"/>
    </row>
    <row r="10" spans="1:11">
      <c r="A10" s="117">
        <v>9</v>
      </c>
      <c r="B10" s="27">
        <v>8111</v>
      </c>
      <c r="C10" s="1" t="s">
        <v>33</v>
      </c>
      <c r="D10" s="117">
        <v>9</v>
      </c>
      <c r="E10" s="82">
        <v>180</v>
      </c>
      <c r="F10" s="1" t="s">
        <v>389</v>
      </c>
      <c r="G10" s="27">
        <v>1</v>
      </c>
      <c r="H10" s="24" t="s">
        <v>772</v>
      </c>
      <c r="I10" s="24" t="s">
        <v>403</v>
      </c>
      <c r="J10" s="25" t="s">
        <v>1520</v>
      </c>
      <c r="K10" s="146" t="s">
        <v>1522</v>
      </c>
    </row>
    <row r="11" spans="1:11">
      <c r="A11" s="117">
        <v>10</v>
      </c>
      <c r="B11" s="27">
        <v>5475</v>
      </c>
      <c r="C11" s="1" t="s">
        <v>33</v>
      </c>
      <c r="D11" s="117">
        <v>10</v>
      </c>
      <c r="E11" s="82">
        <v>180</v>
      </c>
      <c r="F11" s="1" t="s">
        <v>389</v>
      </c>
      <c r="G11" s="27">
        <v>1</v>
      </c>
      <c r="H11" s="24" t="s">
        <v>1450</v>
      </c>
      <c r="I11" s="24" t="s">
        <v>639</v>
      </c>
      <c r="J11" s="25" t="s">
        <v>1451</v>
      </c>
      <c r="K11" s="33" t="s">
        <v>1452</v>
      </c>
    </row>
    <row r="12" spans="1:11">
      <c r="A12" s="117">
        <v>11</v>
      </c>
      <c r="B12" s="27">
        <v>7308</v>
      </c>
      <c r="C12" s="1" t="s">
        <v>33</v>
      </c>
      <c r="D12" s="117">
        <v>11</v>
      </c>
      <c r="E12" s="82">
        <v>180</v>
      </c>
      <c r="F12" s="1" t="s">
        <v>389</v>
      </c>
      <c r="G12" s="27">
        <v>1</v>
      </c>
      <c r="H12" s="24" t="s">
        <v>780</v>
      </c>
      <c r="I12" s="24" t="s">
        <v>1738</v>
      </c>
      <c r="J12" s="25"/>
      <c r="K12" s="33"/>
    </row>
    <row r="13" spans="1:11">
      <c r="A13" s="117">
        <v>12</v>
      </c>
      <c r="B13" s="31">
        <v>7109</v>
      </c>
      <c r="C13" s="1" t="s">
        <v>33</v>
      </c>
      <c r="D13" s="117">
        <v>12</v>
      </c>
      <c r="E13" s="82">
        <v>180</v>
      </c>
      <c r="F13" s="1" t="s">
        <v>389</v>
      </c>
      <c r="G13" s="27">
        <v>1</v>
      </c>
      <c r="H13" s="24" t="s">
        <v>443</v>
      </c>
      <c r="I13" s="24" t="s">
        <v>444</v>
      </c>
      <c r="J13" s="42" t="s">
        <v>1555</v>
      </c>
      <c r="K13" s="28"/>
    </row>
    <row r="14" spans="1:11">
      <c r="A14" s="117">
        <v>13</v>
      </c>
      <c r="B14" s="27">
        <v>5670</v>
      </c>
      <c r="C14" s="1" t="s">
        <v>33</v>
      </c>
      <c r="D14" s="117">
        <v>13</v>
      </c>
      <c r="E14" s="82">
        <v>180</v>
      </c>
      <c r="F14" s="1" t="s">
        <v>389</v>
      </c>
      <c r="G14" s="27">
        <v>1</v>
      </c>
      <c r="H14" s="24" t="s">
        <v>1395</v>
      </c>
      <c r="I14" s="24" t="s">
        <v>1213</v>
      </c>
      <c r="J14" s="42" t="s">
        <v>1396</v>
      </c>
      <c r="K14" s="33" t="s">
        <v>1397</v>
      </c>
    </row>
    <row r="15" spans="1:11">
      <c r="A15" s="117">
        <v>14</v>
      </c>
      <c r="B15" s="31">
        <v>7298</v>
      </c>
      <c r="C15" s="1" t="s">
        <v>33</v>
      </c>
      <c r="D15" s="117">
        <v>14</v>
      </c>
      <c r="E15" s="82">
        <v>180</v>
      </c>
      <c r="F15" s="1" t="s">
        <v>389</v>
      </c>
      <c r="G15" s="27">
        <v>1</v>
      </c>
      <c r="H15" s="24" t="s">
        <v>799</v>
      </c>
      <c r="I15" s="24" t="s">
        <v>784</v>
      </c>
      <c r="J15" s="1" t="s">
        <v>800</v>
      </c>
      <c r="K15" s="33" t="s">
        <v>143</v>
      </c>
    </row>
    <row r="16" spans="1:11">
      <c r="A16" s="117">
        <v>15</v>
      </c>
      <c r="B16" s="31">
        <v>3533</v>
      </c>
      <c r="C16" s="1" t="s">
        <v>33</v>
      </c>
      <c r="D16" s="117">
        <v>15</v>
      </c>
      <c r="E16" s="82">
        <v>180</v>
      </c>
      <c r="F16" s="1" t="s">
        <v>389</v>
      </c>
      <c r="G16" s="27">
        <v>1</v>
      </c>
      <c r="H16" s="24" t="s">
        <v>387</v>
      </c>
      <c r="I16" s="24" t="s">
        <v>388</v>
      </c>
      <c r="K16" s="33"/>
    </row>
    <row r="17" spans="1:11">
      <c r="A17" s="117">
        <v>16</v>
      </c>
      <c r="B17" s="31">
        <v>1731</v>
      </c>
      <c r="C17" s="1" t="s">
        <v>33</v>
      </c>
      <c r="D17" s="117">
        <v>16</v>
      </c>
      <c r="E17" s="82">
        <v>180</v>
      </c>
      <c r="F17" s="1" t="s">
        <v>389</v>
      </c>
      <c r="G17" s="27">
        <v>1</v>
      </c>
      <c r="H17" s="24" t="s">
        <v>393</v>
      </c>
      <c r="I17" s="24" t="s">
        <v>394</v>
      </c>
      <c r="J17" s="1" t="s">
        <v>392</v>
      </c>
      <c r="K17" s="33"/>
    </row>
    <row r="18" spans="1:11">
      <c r="A18" s="117">
        <v>17</v>
      </c>
      <c r="B18" s="31">
        <v>7471</v>
      </c>
      <c r="C18" s="1" t="s">
        <v>33</v>
      </c>
      <c r="D18" s="117">
        <v>17</v>
      </c>
      <c r="E18" s="82">
        <v>180</v>
      </c>
      <c r="F18" s="1" t="s">
        <v>389</v>
      </c>
      <c r="G18" s="27">
        <v>1</v>
      </c>
      <c r="H18" s="24" t="s">
        <v>390</v>
      </c>
      <c r="I18" s="24" t="s">
        <v>391</v>
      </c>
      <c r="J18" s="1" t="s">
        <v>392</v>
      </c>
      <c r="K18" s="33"/>
    </row>
    <row r="19" spans="1:11">
      <c r="A19" s="117">
        <v>18</v>
      </c>
      <c r="B19" s="31">
        <v>7543</v>
      </c>
      <c r="C19" s="1" t="s">
        <v>33</v>
      </c>
      <c r="D19" s="117">
        <v>18</v>
      </c>
      <c r="E19" s="82">
        <v>180</v>
      </c>
      <c r="F19" s="1" t="s">
        <v>389</v>
      </c>
      <c r="G19" s="27">
        <v>1</v>
      </c>
      <c r="H19" s="24" t="s">
        <v>572</v>
      </c>
      <c r="I19" s="24" t="s">
        <v>472</v>
      </c>
      <c r="J19" s="1" t="s">
        <v>573</v>
      </c>
      <c r="K19" s="33" t="s">
        <v>66</v>
      </c>
    </row>
    <row r="20" spans="1:11">
      <c r="A20" s="117">
        <v>19</v>
      </c>
      <c r="B20" s="31">
        <v>2478</v>
      </c>
      <c r="C20" s="1" t="s">
        <v>33</v>
      </c>
      <c r="D20" s="117">
        <v>19</v>
      </c>
      <c r="E20" s="82">
        <v>180</v>
      </c>
      <c r="F20" s="1" t="s">
        <v>389</v>
      </c>
      <c r="G20" s="27">
        <v>1</v>
      </c>
      <c r="H20" s="24" t="s">
        <v>336</v>
      </c>
      <c r="I20" s="24" t="s">
        <v>30</v>
      </c>
      <c r="J20" s="42" t="s">
        <v>337</v>
      </c>
      <c r="K20" s="30" t="s">
        <v>338</v>
      </c>
    </row>
    <row r="21" spans="1:11">
      <c r="A21" s="117">
        <v>20</v>
      </c>
      <c r="B21" s="31">
        <v>7318</v>
      </c>
      <c r="C21" s="1" t="s">
        <v>33</v>
      </c>
      <c r="D21" s="117">
        <v>20</v>
      </c>
      <c r="E21" s="82">
        <v>180</v>
      </c>
      <c r="F21" s="1" t="s">
        <v>389</v>
      </c>
      <c r="G21" s="27">
        <v>1</v>
      </c>
      <c r="H21" s="24" t="s">
        <v>1512</v>
      </c>
      <c r="I21" s="24" t="s">
        <v>976</v>
      </c>
      <c r="J21" s="25" t="s">
        <v>1513</v>
      </c>
      <c r="K21" s="30" t="s">
        <v>1514</v>
      </c>
    </row>
    <row r="22" spans="1:11">
      <c r="A22" s="117">
        <v>21</v>
      </c>
      <c r="B22" s="31">
        <v>9278</v>
      </c>
      <c r="C22" s="1" t="s">
        <v>33</v>
      </c>
      <c r="D22" s="117">
        <v>21</v>
      </c>
      <c r="E22" s="82">
        <v>180</v>
      </c>
      <c r="F22" s="1" t="s">
        <v>389</v>
      </c>
      <c r="G22" s="27">
        <v>1</v>
      </c>
      <c r="H22" s="24" t="s">
        <v>1382</v>
      </c>
      <c r="I22" s="24" t="s">
        <v>489</v>
      </c>
      <c r="J22" s="18" t="s">
        <v>1329</v>
      </c>
      <c r="K22" s="110" t="s">
        <v>1430</v>
      </c>
    </row>
    <row r="23" spans="1:11">
      <c r="A23" s="117">
        <v>22</v>
      </c>
      <c r="B23" s="31">
        <v>9092</v>
      </c>
      <c r="C23" s="1" t="s">
        <v>33</v>
      </c>
      <c r="D23" s="117">
        <v>22</v>
      </c>
      <c r="E23" s="82">
        <v>180</v>
      </c>
      <c r="F23" s="1" t="s">
        <v>389</v>
      </c>
      <c r="G23" s="27">
        <v>1</v>
      </c>
      <c r="H23" s="24" t="s">
        <v>451</v>
      </c>
      <c r="I23" s="24" t="s">
        <v>452</v>
      </c>
      <c r="K23" s="30"/>
    </row>
    <row r="24" spans="1:11">
      <c r="A24" s="117">
        <v>23</v>
      </c>
      <c r="B24" s="31">
        <v>5958</v>
      </c>
      <c r="C24" s="1" t="s">
        <v>33</v>
      </c>
      <c r="D24" s="117">
        <v>23</v>
      </c>
      <c r="E24" s="82">
        <v>180</v>
      </c>
      <c r="F24" s="1" t="s">
        <v>389</v>
      </c>
      <c r="G24" s="27">
        <v>1</v>
      </c>
      <c r="H24" s="24" t="s">
        <v>677</v>
      </c>
      <c r="I24" s="24" t="s">
        <v>1104</v>
      </c>
      <c r="J24" s="1" t="s">
        <v>1105</v>
      </c>
      <c r="K24" s="33" t="s">
        <v>290</v>
      </c>
    </row>
    <row r="25" spans="1:11">
      <c r="A25" s="117">
        <v>24</v>
      </c>
      <c r="B25" s="27">
        <v>7153</v>
      </c>
      <c r="C25" s="1" t="s">
        <v>33</v>
      </c>
      <c r="D25" s="117">
        <v>24</v>
      </c>
      <c r="E25" s="82">
        <v>180</v>
      </c>
      <c r="F25" s="1" t="s">
        <v>389</v>
      </c>
      <c r="G25" s="27">
        <v>1</v>
      </c>
      <c r="H25" s="1" t="s">
        <v>1533</v>
      </c>
      <c r="I25" s="24" t="s">
        <v>441</v>
      </c>
      <c r="J25" s="25" t="s">
        <v>1537</v>
      </c>
      <c r="K25" s="40" t="s">
        <v>1538</v>
      </c>
    </row>
    <row r="26" spans="1:11">
      <c r="A26" s="117">
        <v>25</v>
      </c>
      <c r="B26" s="31">
        <v>7118</v>
      </c>
      <c r="C26" s="1" t="s">
        <v>33</v>
      </c>
      <c r="D26" s="117">
        <v>25</v>
      </c>
      <c r="E26" s="82">
        <v>180</v>
      </c>
      <c r="F26" s="1" t="s">
        <v>389</v>
      </c>
      <c r="G26" s="27">
        <v>1</v>
      </c>
      <c r="H26" s="1" t="s">
        <v>362</v>
      </c>
      <c r="I26" s="1" t="s">
        <v>363</v>
      </c>
      <c r="J26" s="42"/>
      <c r="K26" s="33"/>
    </row>
    <row r="27" spans="1:11">
      <c r="A27" s="117">
        <v>26</v>
      </c>
      <c r="B27" s="31">
        <v>7393</v>
      </c>
      <c r="C27" s="1" t="s">
        <v>33</v>
      </c>
      <c r="D27" s="117">
        <v>26</v>
      </c>
      <c r="E27" s="82">
        <v>180</v>
      </c>
      <c r="F27" s="1" t="s">
        <v>389</v>
      </c>
      <c r="G27" s="27">
        <v>1</v>
      </c>
      <c r="H27" s="24" t="s">
        <v>397</v>
      </c>
      <c r="I27" s="24" t="s">
        <v>398</v>
      </c>
      <c r="J27" s="1" t="s">
        <v>399</v>
      </c>
      <c r="K27" s="33" t="s">
        <v>1345</v>
      </c>
    </row>
    <row r="28" spans="1:11">
      <c r="A28" s="117">
        <v>27</v>
      </c>
      <c r="B28" s="31">
        <v>1388</v>
      </c>
      <c r="C28" s="1" t="s">
        <v>33</v>
      </c>
      <c r="D28" s="117">
        <v>27</v>
      </c>
      <c r="E28" s="82">
        <v>180</v>
      </c>
      <c r="F28" s="1" t="s">
        <v>389</v>
      </c>
      <c r="G28" s="27">
        <v>1</v>
      </c>
      <c r="H28" s="24" t="s">
        <v>397</v>
      </c>
      <c r="I28" s="24" t="s">
        <v>400</v>
      </c>
      <c r="J28" s="1" t="s">
        <v>401</v>
      </c>
      <c r="K28" s="33" t="s">
        <v>1345</v>
      </c>
    </row>
    <row r="29" spans="1:11">
      <c r="A29" s="117">
        <v>28</v>
      </c>
      <c r="B29" s="31">
        <v>5477</v>
      </c>
      <c r="C29" s="1" t="s">
        <v>33</v>
      </c>
      <c r="D29" s="117">
        <v>28</v>
      </c>
      <c r="E29" s="82">
        <v>180</v>
      </c>
      <c r="F29" s="1" t="s">
        <v>389</v>
      </c>
      <c r="G29" s="27">
        <v>1</v>
      </c>
      <c r="H29" s="24" t="s">
        <v>1455</v>
      </c>
      <c r="I29" s="24" t="s">
        <v>664</v>
      </c>
      <c r="J29" s="25" t="s">
        <v>1453</v>
      </c>
      <c r="K29" s="33" t="s">
        <v>1454</v>
      </c>
    </row>
    <row r="30" spans="1:11">
      <c r="A30" s="117">
        <v>29</v>
      </c>
      <c r="B30" s="31">
        <v>545</v>
      </c>
      <c r="C30" s="1" t="s">
        <v>33</v>
      </c>
      <c r="D30" s="117">
        <v>29</v>
      </c>
      <c r="E30" s="82">
        <v>180</v>
      </c>
      <c r="F30" s="1" t="s">
        <v>389</v>
      </c>
      <c r="G30" s="27">
        <v>1</v>
      </c>
      <c r="H30" s="24" t="s">
        <v>1518</v>
      </c>
      <c r="I30" s="24" t="s">
        <v>1519</v>
      </c>
      <c r="J30" s="42" t="s">
        <v>1542</v>
      </c>
      <c r="K30" s="33"/>
    </row>
    <row r="31" spans="1:11">
      <c r="A31" s="117">
        <v>30</v>
      </c>
      <c r="B31" s="31">
        <v>2547</v>
      </c>
      <c r="C31" s="1" t="s">
        <v>33</v>
      </c>
      <c r="D31" s="117">
        <v>30</v>
      </c>
      <c r="E31" s="82">
        <v>180</v>
      </c>
      <c r="F31" s="1" t="s">
        <v>389</v>
      </c>
      <c r="G31" s="27">
        <v>1</v>
      </c>
      <c r="H31" s="24" t="s">
        <v>914</v>
      </c>
      <c r="I31" s="24" t="s">
        <v>915</v>
      </c>
      <c r="J31" s="1" t="s">
        <v>916</v>
      </c>
      <c r="K31" s="33" t="s">
        <v>219</v>
      </c>
    </row>
    <row r="32" spans="1:11">
      <c r="A32" s="117">
        <v>31</v>
      </c>
      <c r="B32" s="31">
        <v>9853</v>
      </c>
      <c r="C32" s="1" t="s">
        <v>33</v>
      </c>
      <c r="D32" s="117">
        <v>31</v>
      </c>
      <c r="E32" s="82">
        <v>180</v>
      </c>
      <c r="F32" s="1" t="s">
        <v>389</v>
      </c>
      <c r="G32" s="27">
        <v>1</v>
      </c>
      <c r="H32" s="24" t="s">
        <v>405</v>
      </c>
      <c r="I32" s="24" t="s">
        <v>406</v>
      </c>
      <c r="K32" s="121" t="s">
        <v>407</v>
      </c>
    </row>
    <row r="33" spans="1:11">
      <c r="A33" s="117">
        <v>32</v>
      </c>
      <c r="B33" s="31">
        <v>7097</v>
      </c>
      <c r="C33" s="1" t="s">
        <v>33</v>
      </c>
      <c r="D33" s="117">
        <v>32</v>
      </c>
      <c r="E33" s="82">
        <v>180</v>
      </c>
      <c r="F33" s="1" t="s">
        <v>389</v>
      </c>
      <c r="G33" s="27">
        <v>1</v>
      </c>
      <c r="H33" s="24" t="s">
        <v>1153</v>
      </c>
      <c r="I33" s="24" t="s">
        <v>1154</v>
      </c>
      <c r="J33" s="1" t="s">
        <v>1155</v>
      </c>
      <c r="K33" s="33" t="s">
        <v>315</v>
      </c>
    </row>
    <row r="34" spans="1:11">
      <c r="A34" s="117">
        <v>33</v>
      </c>
      <c r="B34" s="46">
        <v>7496</v>
      </c>
      <c r="C34" s="1" t="s">
        <v>33</v>
      </c>
      <c r="D34" s="117">
        <v>33</v>
      </c>
      <c r="E34" s="82">
        <v>180</v>
      </c>
      <c r="F34" s="1" t="s">
        <v>389</v>
      </c>
      <c r="G34" s="27">
        <v>1</v>
      </c>
      <c r="H34" s="24" t="s">
        <v>1153</v>
      </c>
      <c r="I34" s="24" t="s">
        <v>995</v>
      </c>
      <c r="J34" s="1" t="s">
        <v>1264</v>
      </c>
      <c r="K34" s="33" t="s">
        <v>360</v>
      </c>
    </row>
    <row r="35" spans="1:11">
      <c r="A35" s="117">
        <v>34</v>
      </c>
      <c r="B35" s="31">
        <v>7603</v>
      </c>
      <c r="C35" s="1" t="s">
        <v>33</v>
      </c>
      <c r="D35" s="117">
        <v>34</v>
      </c>
      <c r="E35" s="82">
        <v>180</v>
      </c>
      <c r="F35" s="1" t="s">
        <v>389</v>
      </c>
      <c r="G35" s="27">
        <v>1</v>
      </c>
      <c r="H35" s="24" t="s">
        <v>1309</v>
      </c>
      <c r="I35" s="24" t="s">
        <v>388</v>
      </c>
      <c r="J35" s="31" t="s">
        <v>1589</v>
      </c>
      <c r="K35" s="33" t="s">
        <v>1561</v>
      </c>
    </row>
    <row r="36" spans="1:11">
      <c r="A36" s="117">
        <v>35</v>
      </c>
      <c r="B36" s="27">
        <v>2986</v>
      </c>
      <c r="C36" s="1" t="s">
        <v>33</v>
      </c>
      <c r="D36" s="117">
        <v>35</v>
      </c>
      <c r="E36" s="82">
        <v>180</v>
      </c>
      <c r="F36" s="1" t="s">
        <v>389</v>
      </c>
      <c r="G36" s="27">
        <v>1</v>
      </c>
      <c r="H36" s="1" t="s">
        <v>179</v>
      </c>
      <c r="I36" s="1" t="s">
        <v>949</v>
      </c>
      <c r="K36" s="33"/>
    </row>
    <row r="37" spans="1:11">
      <c r="A37" s="117">
        <v>36</v>
      </c>
      <c r="B37" s="31">
        <v>7072</v>
      </c>
      <c r="C37" s="1" t="s">
        <v>33</v>
      </c>
      <c r="D37" s="117">
        <v>36</v>
      </c>
      <c r="E37" s="82">
        <v>180</v>
      </c>
      <c r="F37" s="31" t="s">
        <v>389</v>
      </c>
      <c r="G37" s="27">
        <v>1</v>
      </c>
      <c r="H37" s="24" t="s">
        <v>715</v>
      </c>
      <c r="I37" s="24" t="s">
        <v>1265</v>
      </c>
      <c r="J37" s="42" t="s">
        <v>1740</v>
      </c>
      <c r="K37" s="33" t="s">
        <v>1739</v>
      </c>
    </row>
    <row r="38" spans="1:11">
      <c r="A38" s="117">
        <v>37</v>
      </c>
      <c r="B38" s="31">
        <v>1841</v>
      </c>
      <c r="C38" s="1" t="s">
        <v>33</v>
      </c>
      <c r="D38" s="117">
        <v>37</v>
      </c>
      <c r="E38" s="82">
        <v>180</v>
      </c>
      <c r="F38" s="1" t="s">
        <v>389</v>
      </c>
      <c r="G38" s="27">
        <v>1</v>
      </c>
      <c r="H38" s="24" t="s">
        <v>959</v>
      </c>
      <c r="I38" s="24" t="s">
        <v>960</v>
      </c>
      <c r="J38" s="1" t="s">
        <v>961</v>
      </c>
      <c r="K38" s="33" t="s">
        <v>236</v>
      </c>
    </row>
    <row r="39" spans="1:11">
      <c r="A39" s="117">
        <v>38</v>
      </c>
      <c r="B39" s="46">
        <v>7395</v>
      </c>
      <c r="C39" s="1" t="s">
        <v>33</v>
      </c>
      <c r="D39" s="117">
        <v>1</v>
      </c>
      <c r="E39" s="82">
        <v>180</v>
      </c>
      <c r="F39" s="31" t="s">
        <v>437</v>
      </c>
      <c r="G39" s="27">
        <v>1</v>
      </c>
      <c r="H39" s="24" t="s">
        <v>1290</v>
      </c>
      <c r="I39" s="24" t="s">
        <v>1291</v>
      </c>
      <c r="J39" s="27" t="s">
        <v>1650</v>
      </c>
      <c r="K39" s="30" t="s">
        <v>1659</v>
      </c>
    </row>
    <row r="40" spans="1:11">
      <c r="A40" s="117">
        <v>39</v>
      </c>
      <c r="B40" s="46">
        <v>1390</v>
      </c>
      <c r="C40" s="1" t="s">
        <v>33</v>
      </c>
      <c r="D40" s="117">
        <v>2</v>
      </c>
      <c r="E40" s="82">
        <v>180</v>
      </c>
      <c r="F40" s="81" t="s">
        <v>437</v>
      </c>
      <c r="G40" s="27">
        <v>1</v>
      </c>
      <c r="H40" s="24" t="s">
        <v>513</v>
      </c>
      <c r="I40" s="24" t="s">
        <v>514</v>
      </c>
      <c r="J40" s="1" t="s">
        <v>515</v>
      </c>
      <c r="K40" s="33" t="s">
        <v>1460</v>
      </c>
    </row>
    <row r="41" spans="1:11">
      <c r="A41" s="117">
        <v>40</v>
      </c>
      <c r="B41" s="45">
        <v>7495</v>
      </c>
      <c r="C41" s="1" t="s">
        <v>33</v>
      </c>
      <c r="D41" s="117">
        <v>3</v>
      </c>
      <c r="E41" s="82">
        <v>180</v>
      </c>
      <c r="F41" s="81" t="s">
        <v>437</v>
      </c>
      <c r="G41" s="27">
        <v>1</v>
      </c>
      <c r="H41" s="24" t="s">
        <v>1488</v>
      </c>
      <c r="I41" s="24" t="s">
        <v>1489</v>
      </c>
      <c r="K41" s="33"/>
    </row>
    <row r="42" spans="1:11">
      <c r="A42" s="117">
        <v>41</v>
      </c>
      <c r="B42" s="45">
        <v>7458</v>
      </c>
      <c r="C42" s="1" t="s">
        <v>33</v>
      </c>
      <c r="D42" s="117">
        <v>4</v>
      </c>
      <c r="E42" s="82">
        <v>180</v>
      </c>
      <c r="F42" s="81" t="s">
        <v>437</v>
      </c>
      <c r="G42" s="27">
        <v>1</v>
      </c>
      <c r="H42" s="24" t="s">
        <v>449</v>
      </c>
      <c r="I42" s="24" t="s">
        <v>1798</v>
      </c>
      <c r="K42" s="33"/>
    </row>
    <row r="43" spans="1:11">
      <c r="A43" s="117">
        <v>42</v>
      </c>
      <c r="B43" s="27">
        <v>7459</v>
      </c>
      <c r="C43" s="1" t="s">
        <v>33</v>
      </c>
      <c r="D43" s="117">
        <v>5</v>
      </c>
      <c r="E43" s="82">
        <v>180</v>
      </c>
      <c r="F43" s="81" t="s">
        <v>437</v>
      </c>
      <c r="G43" s="27">
        <v>1</v>
      </c>
      <c r="H43" s="24" t="s">
        <v>449</v>
      </c>
      <c r="I43" s="24" t="s">
        <v>1799</v>
      </c>
      <c r="K43" s="33"/>
    </row>
    <row r="44" spans="1:11">
      <c r="A44" s="117">
        <v>43</v>
      </c>
      <c r="B44" s="31">
        <v>7023</v>
      </c>
      <c r="C44" s="1" t="s">
        <v>33</v>
      </c>
      <c r="D44" s="117">
        <v>6</v>
      </c>
      <c r="E44" s="82">
        <v>180</v>
      </c>
      <c r="F44" s="81" t="s">
        <v>437</v>
      </c>
      <c r="G44" s="27">
        <v>1</v>
      </c>
      <c r="H44" s="24" t="s">
        <v>455</v>
      </c>
      <c r="I44" s="24" t="s">
        <v>457</v>
      </c>
      <c r="J44" s="1" t="s">
        <v>1236</v>
      </c>
      <c r="K44" s="30" t="s">
        <v>1655</v>
      </c>
    </row>
    <row r="45" spans="1:11">
      <c r="A45" s="117">
        <v>44</v>
      </c>
      <c r="B45" s="31">
        <v>7241</v>
      </c>
      <c r="C45" s="1" t="s">
        <v>33</v>
      </c>
      <c r="D45" s="117">
        <v>7</v>
      </c>
      <c r="E45" s="82">
        <v>180</v>
      </c>
      <c r="F45" s="81" t="s">
        <v>437</v>
      </c>
      <c r="G45" s="27">
        <v>1</v>
      </c>
      <c r="H45" s="24" t="s">
        <v>459</v>
      </c>
      <c r="I45" s="24" t="s">
        <v>460</v>
      </c>
      <c r="J45" s="25" t="s">
        <v>1386</v>
      </c>
      <c r="K45" s="30" t="s">
        <v>1658</v>
      </c>
    </row>
    <row r="46" spans="1:11">
      <c r="A46" s="117">
        <v>45</v>
      </c>
      <c r="B46" s="31">
        <v>6599</v>
      </c>
      <c r="C46" s="1" t="s">
        <v>33</v>
      </c>
      <c r="D46" s="117">
        <v>8</v>
      </c>
      <c r="E46" s="82">
        <v>180</v>
      </c>
      <c r="F46" s="31" t="s">
        <v>437</v>
      </c>
      <c r="G46" s="27">
        <v>1</v>
      </c>
      <c r="H46" s="24" t="s">
        <v>1262</v>
      </c>
      <c r="I46" s="24" t="s">
        <v>1263</v>
      </c>
      <c r="J46" s="47" t="s">
        <v>1603</v>
      </c>
      <c r="K46" s="33" t="s">
        <v>1385</v>
      </c>
    </row>
    <row r="47" spans="1:11">
      <c r="A47" s="117">
        <v>46</v>
      </c>
      <c r="B47" s="31">
        <v>9399</v>
      </c>
      <c r="C47" s="1" t="s">
        <v>33</v>
      </c>
      <c r="D47" s="117">
        <v>9</v>
      </c>
      <c r="E47" s="82">
        <v>180</v>
      </c>
      <c r="F47" s="81" t="s">
        <v>437</v>
      </c>
      <c r="G47" s="27">
        <v>1</v>
      </c>
      <c r="H47" s="24" t="s">
        <v>461</v>
      </c>
      <c r="I47" s="24" t="s">
        <v>462</v>
      </c>
      <c r="J47" s="27" t="s">
        <v>1653</v>
      </c>
      <c r="K47" s="30" t="s">
        <v>1664</v>
      </c>
    </row>
    <row r="48" spans="1:11">
      <c r="A48" s="117">
        <v>47</v>
      </c>
      <c r="B48" s="27">
        <v>3773</v>
      </c>
      <c r="C48" s="1" t="s">
        <v>33</v>
      </c>
      <c r="D48" s="117">
        <v>10</v>
      </c>
      <c r="E48" s="82">
        <v>180</v>
      </c>
      <c r="F48" s="81" t="s">
        <v>437</v>
      </c>
      <c r="G48" s="27">
        <v>1</v>
      </c>
      <c r="H48" s="24" t="s">
        <v>1490</v>
      </c>
      <c r="I48" s="24" t="s">
        <v>458</v>
      </c>
      <c r="K48" s="33"/>
    </row>
    <row r="49" spans="1:11">
      <c r="A49" s="117">
        <v>48</v>
      </c>
      <c r="B49" s="31">
        <v>2796</v>
      </c>
      <c r="C49" s="1" t="s">
        <v>33</v>
      </c>
      <c r="D49" s="117">
        <v>11</v>
      </c>
      <c r="E49" s="82">
        <v>180</v>
      </c>
      <c r="F49" s="81" t="s">
        <v>437</v>
      </c>
      <c r="G49" s="27">
        <v>1</v>
      </c>
      <c r="H49" s="24" t="s">
        <v>463</v>
      </c>
      <c r="I49" s="24" t="s">
        <v>464</v>
      </c>
      <c r="J49" s="27" t="s">
        <v>1648</v>
      </c>
      <c r="K49" s="30" t="s">
        <v>1654</v>
      </c>
    </row>
    <row r="50" spans="1:11">
      <c r="A50" s="117">
        <v>49</v>
      </c>
      <c r="B50" s="31">
        <v>7141</v>
      </c>
      <c r="C50" s="1" t="s">
        <v>33</v>
      </c>
      <c r="D50" s="117">
        <v>12</v>
      </c>
      <c r="E50" s="82">
        <v>180</v>
      </c>
      <c r="F50" s="81" t="s">
        <v>437</v>
      </c>
      <c r="G50" s="27">
        <v>1</v>
      </c>
      <c r="H50" s="24" t="s">
        <v>469</v>
      </c>
      <c r="I50" s="24" t="s">
        <v>396</v>
      </c>
      <c r="J50" s="27" t="s">
        <v>1649</v>
      </c>
      <c r="K50" s="30" t="s">
        <v>1657</v>
      </c>
    </row>
    <row r="51" spans="1:11">
      <c r="A51" s="117">
        <v>50</v>
      </c>
      <c r="B51" s="31">
        <v>7140</v>
      </c>
      <c r="C51" s="1" t="s">
        <v>33</v>
      </c>
      <c r="D51" s="117">
        <v>13</v>
      </c>
      <c r="E51" s="82">
        <v>180</v>
      </c>
      <c r="F51" s="81" t="s">
        <v>437</v>
      </c>
      <c r="G51" s="27">
        <v>1</v>
      </c>
      <c r="H51" s="24" t="s">
        <v>470</v>
      </c>
      <c r="I51" s="24" t="s">
        <v>415</v>
      </c>
      <c r="J51" s="144" t="s">
        <v>1757</v>
      </c>
      <c r="K51" s="30" t="s">
        <v>1656</v>
      </c>
    </row>
    <row r="52" spans="1:11">
      <c r="A52" s="117">
        <v>51</v>
      </c>
      <c r="B52" s="31">
        <v>8892</v>
      </c>
      <c r="C52" s="1" t="s">
        <v>33</v>
      </c>
      <c r="D52" s="117">
        <v>14</v>
      </c>
      <c r="E52" s="82">
        <v>180</v>
      </c>
      <c r="F52" s="1" t="s">
        <v>437</v>
      </c>
      <c r="G52" s="27">
        <v>1</v>
      </c>
      <c r="H52" s="1" t="s">
        <v>1292</v>
      </c>
      <c r="I52" s="1" t="s">
        <v>813</v>
      </c>
      <c r="K52" s="33"/>
    </row>
    <row r="53" spans="1:11">
      <c r="A53" s="117">
        <v>52</v>
      </c>
      <c r="B53" s="31">
        <v>8828</v>
      </c>
      <c r="C53" s="1" t="s">
        <v>33</v>
      </c>
      <c r="D53" s="117">
        <v>1</v>
      </c>
      <c r="E53" s="82">
        <v>180</v>
      </c>
      <c r="F53" s="1" t="s">
        <v>481</v>
      </c>
      <c r="G53" s="27">
        <v>1</v>
      </c>
      <c r="H53" s="24" t="s">
        <v>410</v>
      </c>
      <c r="I53" s="24" t="s">
        <v>411</v>
      </c>
      <c r="J53" s="1" t="s">
        <v>1388</v>
      </c>
      <c r="K53" s="33" t="s">
        <v>1387</v>
      </c>
    </row>
    <row r="54" spans="1:11">
      <c r="A54" s="117">
        <v>53</v>
      </c>
      <c r="B54" s="31">
        <v>7561</v>
      </c>
      <c r="C54" s="1" t="s">
        <v>33</v>
      </c>
      <c r="D54" s="117">
        <v>2</v>
      </c>
      <c r="E54" s="82">
        <v>180</v>
      </c>
      <c r="F54" s="1" t="s">
        <v>481</v>
      </c>
      <c r="G54" s="27">
        <v>1</v>
      </c>
      <c r="H54" s="24" t="s">
        <v>1497</v>
      </c>
      <c r="I54" s="24" t="s">
        <v>1092</v>
      </c>
      <c r="J54" s="25" t="s">
        <v>1498</v>
      </c>
      <c r="K54" s="30" t="s">
        <v>1501</v>
      </c>
    </row>
    <row r="55" spans="1:11">
      <c r="A55" s="117">
        <v>54</v>
      </c>
      <c r="B55" s="31">
        <v>2180</v>
      </c>
      <c r="C55" s="1" t="s">
        <v>33</v>
      </c>
      <c r="D55" s="117">
        <v>3</v>
      </c>
      <c r="E55" s="82">
        <v>180</v>
      </c>
      <c r="F55" s="1" t="s">
        <v>481</v>
      </c>
      <c r="G55" s="27">
        <v>1</v>
      </c>
      <c r="H55" s="24" t="s">
        <v>438</v>
      </c>
      <c r="I55" s="24" t="s">
        <v>439</v>
      </c>
      <c r="J55" s="1" t="s">
        <v>1235</v>
      </c>
      <c r="K55" s="33"/>
    </row>
    <row r="56" spans="1:11">
      <c r="A56" s="117">
        <v>55</v>
      </c>
      <c r="B56" s="31">
        <v>6640</v>
      </c>
      <c r="C56" s="1" t="s">
        <v>33</v>
      </c>
      <c r="D56" s="117">
        <v>4</v>
      </c>
      <c r="E56" s="82">
        <v>180</v>
      </c>
      <c r="F56" s="1" t="s">
        <v>481</v>
      </c>
      <c r="G56" s="27">
        <v>1</v>
      </c>
      <c r="H56" s="24" t="s">
        <v>412</v>
      </c>
      <c r="I56" s="24" t="s">
        <v>413</v>
      </c>
      <c r="K56" s="33"/>
    </row>
    <row r="57" spans="1:11">
      <c r="A57" s="117">
        <v>56</v>
      </c>
      <c r="B57" s="46">
        <v>1377</v>
      </c>
      <c r="C57" s="1" t="s">
        <v>33</v>
      </c>
      <c r="D57" s="117">
        <v>5</v>
      </c>
      <c r="E57" s="82">
        <v>180</v>
      </c>
      <c r="F57" s="1" t="s">
        <v>481</v>
      </c>
      <c r="G57" s="27">
        <v>1</v>
      </c>
      <c r="H57" s="24" t="s">
        <v>414</v>
      </c>
      <c r="I57" s="24" t="s">
        <v>415</v>
      </c>
      <c r="J57" s="25" t="s">
        <v>1424</v>
      </c>
      <c r="K57" s="30" t="s">
        <v>1423</v>
      </c>
    </row>
    <row r="58" spans="1:11">
      <c r="A58" s="117">
        <v>57</v>
      </c>
      <c r="B58" s="31">
        <v>2434</v>
      </c>
      <c r="C58" s="1" t="s">
        <v>33</v>
      </c>
      <c r="D58" s="117">
        <v>6</v>
      </c>
      <c r="E58" s="82">
        <v>180</v>
      </c>
      <c r="F58" s="1" t="s">
        <v>481</v>
      </c>
      <c r="G58" s="27">
        <v>1</v>
      </c>
      <c r="H58" s="24" t="s">
        <v>1792</v>
      </c>
      <c r="I58" s="24" t="s">
        <v>1793</v>
      </c>
      <c r="J58" s="1" t="s">
        <v>1791</v>
      </c>
      <c r="K58" s="33" t="s">
        <v>1794</v>
      </c>
    </row>
    <row r="59" spans="1:11">
      <c r="A59" s="117">
        <v>58</v>
      </c>
      <c r="B59" s="31">
        <v>7211</v>
      </c>
      <c r="C59" s="1" t="s">
        <v>33</v>
      </c>
      <c r="D59" s="117">
        <v>7</v>
      </c>
      <c r="E59" s="82">
        <v>180</v>
      </c>
      <c r="F59" s="1" t="s">
        <v>481</v>
      </c>
      <c r="G59" s="27">
        <v>1</v>
      </c>
      <c r="H59" s="24" t="s">
        <v>550</v>
      </c>
      <c r="I59" s="24" t="s">
        <v>551</v>
      </c>
      <c r="J59" s="1" t="s">
        <v>552</v>
      </c>
      <c r="K59" s="33" t="s">
        <v>59</v>
      </c>
    </row>
    <row r="60" spans="1:11">
      <c r="A60" s="117">
        <v>59</v>
      </c>
      <c r="B60" s="31">
        <v>9232</v>
      </c>
      <c r="C60" s="1" t="s">
        <v>33</v>
      </c>
      <c r="D60" s="117">
        <v>8</v>
      </c>
      <c r="E60" s="82">
        <v>180</v>
      </c>
      <c r="F60" s="1" t="s">
        <v>481</v>
      </c>
      <c r="G60" s="27">
        <v>1</v>
      </c>
      <c r="H60" s="24" t="s">
        <v>440</v>
      </c>
      <c r="I60" s="24" t="s">
        <v>441</v>
      </c>
      <c r="J60" s="27" t="s">
        <v>1652</v>
      </c>
      <c r="K60" s="30" t="s">
        <v>1663</v>
      </c>
    </row>
    <row r="61" spans="1:11">
      <c r="A61" s="117">
        <v>60</v>
      </c>
      <c r="B61" s="31">
        <v>7718</v>
      </c>
      <c r="C61" s="1" t="s">
        <v>33</v>
      </c>
      <c r="D61" s="117">
        <v>9</v>
      </c>
      <c r="E61" s="82">
        <v>180</v>
      </c>
      <c r="F61" s="1" t="s">
        <v>481</v>
      </c>
      <c r="G61" s="27">
        <v>1</v>
      </c>
      <c r="H61" s="24" t="s">
        <v>417</v>
      </c>
      <c r="I61" s="24" t="s">
        <v>388</v>
      </c>
      <c r="J61" s="1" t="s">
        <v>1417</v>
      </c>
      <c r="K61" s="33" t="s">
        <v>1418</v>
      </c>
    </row>
    <row r="62" spans="1:11">
      <c r="A62" s="117">
        <v>61</v>
      </c>
      <c r="B62" s="31">
        <v>3767</v>
      </c>
      <c r="C62" s="1" t="s">
        <v>33</v>
      </c>
      <c r="D62" s="117">
        <v>10</v>
      </c>
      <c r="E62" s="82">
        <v>180</v>
      </c>
      <c r="F62" s="1" t="s">
        <v>481</v>
      </c>
      <c r="G62" s="27">
        <v>1</v>
      </c>
      <c r="H62" s="24" t="s">
        <v>532</v>
      </c>
      <c r="I62" s="24" t="s">
        <v>533</v>
      </c>
      <c r="J62" s="1" t="s">
        <v>534</v>
      </c>
      <c r="K62" s="33" t="s">
        <v>54</v>
      </c>
    </row>
    <row r="63" spans="1:11">
      <c r="A63" s="117">
        <v>62</v>
      </c>
      <c r="B63" s="31">
        <v>1401</v>
      </c>
      <c r="C63" s="1" t="s">
        <v>33</v>
      </c>
      <c r="D63" s="117">
        <v>11</v>
      </c>
      <c r="E63" s="82">
        <v>180</v>
      </c>
      <c r="F63" s="1" t="s">
        <v>481</v>
      </c>
      <c r="G63" s="27">
        <v>1</v>
      </c>
      <c r="H63" s="24" t="s">
        <v>516</v>
      </c>
      <c r="I63" s="24" t="s">
        <v>517</v>
      </c>
      <c r="J63" s="1" t="s">
        <v>518</v>
      </c>
      <c r="K63" s="33" t="s">
        <v>47</v>
      </c>
    </row>
    <row r="64" spans="1:11">
      <c r="A64" s="117">
        <v>63</v>
      </c>
      <c r="B64" s="31">
        <v>9353</v>
      </c>
      <c r="C64" s="1" t="s">
        <v>33</v>
      </c>
      <c r="D64" s="117">
        <v>12</v>
      </c>
      <c r="E64" s="82">
        <v>180</v>
      </c>
      <c r="F64" s="1" t="s">
        <v>481</v>
      </c>
      <c r="G64" s="27">
        <v>1</v>
      </c>
      <c r="H64" s="24" t="s">
        <v>547</v>
      </c>
      <c r="I64" s="24" t="s">
        <v>496</v>
      </c>
      <c r="J64" s="1" t="s">
        <v>587</v>
      </c>
      <c r="K64" s="33" t="s">
        <v>71</v>
      </c>
    </row>
    <row r="65" spans="1:11">
      <c r="A65" s="117">
        <v>64</v>
      </c>
      <c r="B65" s="31">
        <v>7168</v>
      </c>
      <c r="C65" s="1" t="s">
        <v>33</v>
      </c>
      <c r="D65" s="117">
        <v>13</v>
      </c>
      <c r="E65" s="82">
        <v>180</v>
      </c>
      <c r="F65" s="1" t="s">
        <v>481</v>
      </c>
      <c r="G65" s="27">
        <v>1</v>
      </c>
      <c r="H65" s="24" t="s">
        <v>547</v>
      </c>
      <c r="I65" s="24" t="s">
        <v>548</v>
      </c>
      <c r="J65" s="1" t="s">
        <v>549</v>
      </c>
      <c r="K65" s="33" t="s">
        <v>58</v>
      </c>
    </row>
    <row r="66" spans="1:11">
      <c r="A66" s="117">
        <v>65</v>
      </c>
      <c r="B66" s="31">
        <v>9174</v>
      </c>
      <c r="C66" s="1" t="s">
        <v>33</v>
      </c>
      <c r="D66" s="117">
        <v>14</v>
      </c>
      <c r="E66" s="82">
        <v>180</v>
      </c>
      <c r="F66" s="31" t="s">
        <v>481</v>
      </c>
      <c r="G66" s="27">
        <v>1</v>
      </c>
      <c r="H66" s="24" t="s">
        <v>1056</v>
      </c>
      <c r="I66" s="24" t="s">
        <v>1378</v>
      </c>
      <c r="J66" s="25" t="s">
        <v>1377</v>
      </c>
      <c r="K66" s="33"/>
    </row>
    <row r="67" spans="1:11">
      <c r="A67" s="117">
        <v>66</v>
      </c>
      <c r="B67" s="31">
        <v>9176</v>
      </c>
      <c r="C67" s="1" t="s">
        <v>33</v>
      </c>
      <c r="D67" s="117">
        <v>15</v>
      </c>
      <c r="E67" s="82">
        <v>180</v>
      </c>
      <c r="F67" s="31" t="s">
        <v>481</v>
      </c>
      <c r="G67" s="27">
        <v>1</v>
      </c>
      <c r="H67" s="24" t="s">
        <v>1056</v>
      </c>
      <c r="I67" s="24" t="s">
        <v>456</v>
      </c>
      <c r="J67" s="25" t="s">
        <v>1377</v>
      </c>
      <c r="K67" s="33"/>
    </row>
    <row r="68" spans="1:11">
      <c r="A68" s="117">
        <v>67</v>
      </c>
      <c r="B68" s="31">
        <v>6869</v>
      </c>
      <c r="C68" s="1" t="s">
        <v>33</v>
      </c>
      <c r="D68" s="117">
        <v>16</v>
      </c>
      <c r="E68" s="82">
        <v>180</v>
      </c>
      <c r="F68" s="1" t="s">
        <v>481</v>
      </c>
      <c r="G68" s="27">
        <v>1</v>
      </c>
      <c r="H68" s="24" t="s">
        <v>418</v>
      </c>
      <c r="I68" s="24" t="s">
        <v>419</v>
      </c>
      <c r="J68" s="1" t="s">
        <v>1407</v>
      </c>
      <c r="K68" s="33" t="s">
        <v>1406</v>
      </c>
    </row>
    <row r="69" spans="1:11">
      <c r="A69" s="117">
        <v>68</v>
      </c>
      <c r="B69" s="31">
        <v>3210</v>
      </c>
      <c r="C69" s="1" t="s">
        <v>33</v>
      </c>
      <c r="D69" s="117">
        <v>17</v>
      </c>
      <c r="E69" s="82">
        <v>180</v>
      </c>
      <c r="F69" s="1" t="s">
        <v>481</v>
      </c>
      <c r="G69" s="27">
        <v>1</v>
      </c>
      <c r="H69" s="24" t="s">
        <v>527</v>
      </c>
      <c r="I69" s="24" t="s">
        <v>528</v>
      </c>
      <c r="J69" s="1" t="s">
        <v>529</v>
      </c>
      <c r="K69" s="33" t="s">
        <v>50</v>
      </c>
    </row>
    <row r="70" spans="1:11">
      <c r="A70" s="117">
        <v>69</v>
      </c>
      <c r="B70" s="31">
        <v>7430</v>
      </c>
      <c r="C70" s="1" t="s">
        <v>33</v>
      </c>
      <c r="D70" s="117">
        <v>18</v>
      </c>
      <c r="E70" s="82">
        <v>180</v>
      </c>
      <c r="F70" s="1" t="s">
        <v>481</v>
      </c>
      <c r="G70" s="27">
        <v>1</v>
      </c>
      <c r="H70" s="24" t="s">
        <v>567</v>
      </c>
      <c r="I70" s="24" t="s">
        <v>568</v>
      </c>
      <c r="J70" s="1" t="s">
        <v>569</v>
      </c>
      <c r="K70" s="33" t="s">
        <v>64</v>
      </c>
    </row>
    <row r="71" spans="1:11">
      <c r="A71" s="117">
        <v>70</v>
      </c>
      <c r="B71" s="31">
        <v>9496</v>
      </c>
      <c r="C71" s="1" t="s">
        <v>33</v>
      </c>
      <c r="D71" s="117">
        <v>19</v>
      </c>
      <c r="E71" s="82">
        <v>180</v>
      </c>
      <c r="F71" s="1" t="s">
        <v>481</v>
      </c>
      <c r="G71" s="27">
        <v>1</v>
      </c>
      <c r="H71" s="24" t="s">
        <v>588</v>
      </c>
      <c r="I71" s="24" t="s">
        <v>589</v>
      </c>
      <c r="J71" s="1" t="s">
        <v>590</v>
      </c>
      <c r="K71" s="40" t="s">
        <v>1439</v>
      </c>
    </row>
    <row r="72" spans="1:11">
      <c r="A72" s="117">
        <v>71</v>
      </c>
      <c r="B72" s="31">
        <v>486</v>
      </c>
      <c r="C72" s="1" t="s">
        <v>33</v>
      </c>
      <c r="D72" s="117">
        <v>20</v>
      </c>
      <c r="E72" s="82">
        <v>180</v>
      </c>
      <c r="F72" s="1" t="s">
        <v>481</v>
      </c>
      <c r="G72" s="27">
        <v>1</v>
      </c>
      <c r="H72" s="24" t="s">
        <v>486</v>
      </c>
      <c r="I72" s="24" t="s">
        <v>487</v>
      </c>
      <c r="J72" s="1" t="s">
        <v>488</v>
      </c>
      <c r="K72" s="33" t="s">
        <v>36</v>
      </c>
    </row>
    <row r="73" spans="1:11">
      <c r="A73" s="117">
        <v>72</v>
      </c>
      <c r="B73" s="31">
        <v>9073</v>
      </c>
      <c r="C73" s="1" t="s">
        <v>33</v>
      </c>
      <c r="D73" s="117">
        <v>21</v>
      </c>
      <c r="E73" s="82">
        <v>180</v>
      </c>
      <c r="F73" s="1" t="s">
        <v>481</v>
      </c>
      <c r="G73" s="27">
        <v>1</v>
      </c>
      <c r="H73" s="24" t="s">
        <v>445</v>
      </c>
      <c r="I73" s="24" t="s">
        <v>446</v>
      </c>
      <c r="J73" s="1" t="s">
        <v>1427</v>
      </c>
      <c r="K73" s="30" t="s">
        <v>1661</v>
      </c>
    </row>
    <row r="74" spans="1:11">
      <c r="A74" s="117">
        <v>73</v>
      </c>
      <c r="B74" s="31">
        <v>2431</v>
      </c>
      <c r="C74" s="1" t="s">
        <v>33</v>
      </c>
      <c r="D74" s="117">
        <v>22</v>
      </c>
      <c r="E74" s="82">
        <v>180</v>
      </c>
      <c r="F74" s="1" t="s">
        <v>481</v>
      </c>
      <c r="G74" s="27">
        <v>1</v>
      </c>
      <c r="H74" s="24" t="s">
        <v>519</v>
      </c>
      <c r="I74" s="24" t="s">
        <v>520</v>
      </c>
      <c r="J74" s="1" t="s">
        <v>1323</v>
      </c>
      <c r="K74" s="33" t="s">
        <v>48</v>
      </c>
    </row>
    <row r="75" spans="1:11">
      <c r="A75" s="117">
        <v>74</v>
      </c>
      <c r="B75" s="31">
        <v>7674</v>
      </c>
      <c r="C75" s="1" t="s">
        <v>33</v>
      </c>
      <c r="D75" s="117">
        <v>23</v>
      </c>
      <c r="E75" s="82">
        <v>180</v>
      </c>
      <c r="F75" s="1" t="s">
        <v>481</v>
      </c>
      <c r="G75" s="27">
        <v>1</v>
      </c>
      <c r="H75" s="24" t="s">
        <v>420</v>
      </c>
      <c r="I75" s="24" t="s">
        <v>421</v>
      </c>
      <c r="J75" s="1" t="s">
        <v>1415</v>
      </c>
      <c r="K75" s="33" t="s">
        <v>1416</v>
      </c>
    </row>
    <row r="76" spans="1:11">
      <c r="A76" s="117">
        <v>75</v>
      </c>
      <c r="B76" s="31">
        <v>7799</v>
      </c>
      <c r="C76" s="1" t="s">
        <v>33</v>
      </c>
      <c r="D76" s="117">
        <v>24</v>
      </c>
      <c r="E76" s="82">
        <v>180</v>
      </c>
      <c r="F76" s="1" t="s">
        <v>481</v>
      </c>
      <c r="G76" s="27">
        <v>1</v>
      </c>
      <c r="H76" s="24" t="s">
        <v>1259</v>
      </c>
      <c r="I76" s="24" t="s">
        <v>1260</v>
      </c>
      <c r="K76" s="33"/>
    </row>
    <row r="77" spans="1:11">
      <c r="A77" s="117">
        <v>76</v>
      </c>
      <c r="B77" s="31">
        <v>6708</v>
      </c>
      <c r="C77" s="1" t="s">
        <v>33</v>
      </c>
      <c r="D77" s="117">
        <v>25</v>
      </c>
      <c r="E77" s="82">
        <v>180</v>
      </c>
      <c r="F77" s="1" t="s">
        <v>481</v>
      </c>
      <c r="G77" s="27">
        <v>1</v>
      </c>
      <c r="H77" s="24" t="s">
        <v>651</v>
      </c>
      <c r="I77" s="24" t="s">
        <v>479</v>
      </c>
      <c r="J77" s="147" t="s">
        <v>1426</v>
      </c>
      <c r="K77" s="30" t="s">
        <v>1425</v>
      </c>
    </row>
    <row r="78" spans="1:11">
      <c r="A78" s="117">
        <v>77</v>
      </c>
      <c r="B78" s="31">
        <v>7260</v>
      </c>
      <c r="C78" s="1" t="s">
        <v>33</v>
      </c>
      <c r="D78" s="117">
        <v>26</v>
      </c>
      <c r="E78" s="82">
        <v>180</v>
      </c>
      <c r="F78" s="1" t="s">
        <v>481</v>
      </c>
      <c r="G78" s="27">
        <v>1</v>
      </c>
      <c r="H78" s="24" t="s">
        <v>557</v>
      </c>
      <c r="I78" s="24" t="s">
        <v>558</v>
      </c>
      <c r="J78" s="1" t="s">
        <v>559</v>
      </c>
      <c r="K78" s="33" t="s">
        <v>61</v>
      </c>
    </row>
    <row r="79" spans="1:11">
      <c r="A79" s="117">
        <v>78</v>
      </c>
      <c r="B79" s="31">
        <v>348</v>
      </c>
      <c r="C79" s="1" t="s">
        <v>33</v>
      </c>
      <c r="D79" s="117">
        <v>27</v>
      </c>
      <c r="E79" s="82">
        <v>180</v>
      </c>
      <c r="F79" s="1" t="s">
        <v>481</v>
      </c>
      <c r="G79" s="27">
        <v>1</v>
      </c>
      <c r="H79" s="24" t="s">
        <v>482</v>
      </c>
      <c r="I79" s="24" t="s">
        <v>483</v>
      </c>
      <c r="J79" s="1" t="s">
        <v>1434</v>
      </c>
      <c r="K79" s="167" t="s">
        <v>1435</v>
      </c>
    </row>
    <row r="80" spans="1:11">
      <c r="A80" s="117">
        <v>79</v>
      </c>
      <c r="B80" s="46">
        <v>6657</v>
      </c>
      <c r="C80" s="1" t="s">
        <v>33</v>
      </c>
      <c r="D80" s="117">
        <v>28</v>
      </c>
      <c r="E80" s="82">
        <v>180</v>
      </c>
      <c r="F80" s="1" t="s">
        <v>481</v>
      </c>
      <c r="G80" s="27">
        <v>1</v>
      </c>
      <c r="H80" s="24" t="s">
        <v>423</v>
      </c>
      <c r="I80" s="24" t="s">
        <v>424</v>
      </c>
      <c r="J80" s="1" t="s">
        <v>1429</v>
      </c>
      <c r="K80" s="30" t="s">
        <v>1428</v>
      </c>
    </row>
    <row r="81" spans="1:11">
      <c r="A81" s="117">
        <v>80</v>
      </c>
      <c r="B81" s="31">
        <v>9815</v>
      </c>
      <c r="C81" s="1" t="s">
        <v>33</v>
      </c>
      <c r="D81" s="117">
        <v>29</v>
      </c>
      <c r="E81" s="82">
        <v>180</v>
      </c>
      <c r="F81" s="1" t="s">
        <v>481</v>
      </c>
      <c r="G81" s="27">
        <v>1</v>
      </c>
      <c r="H81" s="24" t="s">
        <v>1787</v>
      </c>
      <c r="I81" s="24" t="s">
        <v>1790</v>
      </c>
      <c r="J81" s="1" t="s">
        <v>1788</v>
      </c>
      <c r="K81" s="33" t="s">
        <v>1789</v>
      </c>
    </row>
    <row r="82" spans="1:11">
      <c r="A82" s="117">
        <v>81</v>
      </c>
      <c r="B82" s="31">
        <v>1301</v>
      </c>
      <c r="C82" s="1" t="s">
        <v>33</v>
      </c>
      <c r="D82" s="117">
        <v>30</v>
      </c>
      <c r="E82" s="82">
        <v>180</v>
      </c>
      <c r="F82" s="1" t="s">
        <v>481</v>
      </c>
      <c r="G82" s="27">
        <v>1</v>
      </c>
      <c r="H82" s="24" t="s">
        <v>453</v>
      </c>
      <c r="I82" s="24" t="s">
        <v>509</v>
      </c>
      <c r="J82" s="1" t="s">
        <v>510</v>
      </c>
      <c r="K82" s="33" t="s">
        <v>45</v>
      </c>
    </row>
    <row r="83" spans="1:11">
      <c r="A83" s="117">
        <v>82</v>
      </c>
      <c r="B83" s="31">
        <v>7270</v>
      </c>
      <c r="C83" s="1" t="s">
        <v>33</v>
      </c>
      <c r="D83" s="117">
        <v>31</v>
      </c>
      <c r="E83" s="82">
        <v>180</v>
      </c>
      <c r="F83" s="1" t="s">
        <v>481</v>
      </c>
      <c r="G83" s="27">
        <v>1</v>
      </c>
      <c r="H83" s="24" t="s">
        <v>560</v>
      </c>
      <c r="I83" s="24" t="s">
        <v>561</v>
      </c>
      <c r="J83" s="1" t="s">
        <v>562</v>
      </c>
      <c r="K83" s="33" t="s">
        <v>62</v>
      </c>
    </row>
    <row r="84" spans="1:11">
      <c r="A84" s="117">
        <v>83</v>
      </c>
      <c r="B84" s="31">
        <v>1321</v>
      </c>
      <c r="C84" s="1" t="s">
        <v>33</v>
      </c>
      <c r="D84" s="117">
        <v>32</v>
      </c>
      <c r="E84" s="82">
        <v>180</v>
      </c>
      <c r="F84" s="1" t="s">
        <v>481</v>
      </c>
      <c r="G84" s="27">
        <v>1</v>
      </c>
      <c r="H84" s="24" t="s">
        <v>511</v>
      </c>
      <c r="I84" s="24" t="s">
        <v>512</v>
      </c>
      <c r="J84" s="42" t="s">
        <v>1188</v>
      </c>
      <c r="K84" s="33" t="s">
        <v>46</v>
      </c>
    </row>
    <row r="85" spans="1:11">
      <c r="A85" s="117">
        <v>84</v>
      </c>
      <c r="B85" s="31">
        <v>6899</v>
      </c>
      <c r="C85" s="1" t="s">
        <v>33</v>
      </c>
      <c r="D85" s="117">
        <v>33</v>
      </c>
      <c r="E85" s="82">
        <v>180</v>
      </c>
      <c r="F85" s="1" t="s">
        <v>481</v>
      </c>
      <c r="G85" s="27">
        <v>1</v>
      </c>
      <c r="H85" s="24" t="s">
        <v>425</v>
      </c>
      <c r="I85" s="24" t="s">
        <v>426</v>
      </c>
      <c r="K85" s="33"/>
    </row>
    <row r="86" spans="1:11">
      <c r="A86" s="117">
        <v>85</v>
      </c>
      <c r="B86" s="31">
        <v>1801</v>
      </c>
      <c r="C86" s="1" t="s">
        <v>33</v>
      </c>
      <c r="D86" s="117">
        <v>34</v>
      </c>
      <c r="E86" s="82">
        <v>180</v>
      </c>
      <c r="F86" s="1" t="s">
        <v>481</v>
      </c>
      <c r="G86" s="27">
        <v>1</v>
      </c>
      <c r="H86" s="24" t="s">
        <v>429</v>
      </c>
      <c r="I86" s="24" t="s">
        <v>430</v>
      </c>
      <c r="J86" s="1" t="s">
        <v>1420</v>
      </c>
      <c r="K86" s="33" t="s">
        <v>1419</v>
      </c>
    </row>
    <row r="87" spans="1:11">
      <c r="A87" s="117">
        <v>86</v>
      </c>
      <c r="B87" s="31">
        <v>1864</v>
      </c>
      <c r="C87" s="1" t="s">
        <v>33</v>
      </c>
      <c r="D87" s="117">
        <v>35</v>
      </c>
      <c r="E87" s="82">
        <v>180</v>
      </c>
      <c r="F87" s="1" t="s">
        <v>481</v>
      </c>
      <c r="G87" s="27">
        <v>1</v>
      </c>
      <c r="H87" s="24" t="s">
        <v>427</v>
      </c>
      <c r="I87" s="24" t="s">
        <v>428</v>
      </c>
      <c r="J87" s="1" t="s">
        <v>1422</v>
      </c>
      <c r="K87" s="33" t="s">
        <v>1421</v>
      </c>
    </row>
    <row r="88" spans="1:11">
      <c r="A88" s="117">
        <v>87</v>
      </c>
      <c r="B88" s="31">
        <v>7473</v>
      </c>
      <c r="C88" s="1" t="s">
        <v>33</v>
      </c>
      <c r="D88" s="117">
        <v>36</v>
      </c>
      <c r="E88" s="82">
        <v>180</v>
      </c>
      <c r="F88" s="1" t="s">
        <v>481</v>
      </c>
      <c r="G88" s="27">
        <v>1</v>
      </c>
      <c r="H88" s="24" t="s">
        <v>431</v>
      </c>
      <c r="I88" s="24" t="s">
        <v>432</v>
      </c>
      <c r="J88" s="1" t="s">
        <v>1402</v>
      </c>
      <c r="K88" s="33" t="s">
        <v>1403</v>
      </c>
    </row>
    <row r="89" spans="1:11">
      <c r="A89" s="117">
        <v>88</v>
      </c>
      <c r="B89" s="31">
        <v>7557</v>
      </c>
      <c r="C89" s="1" t="s">
        <v>33</v>
      </c>
      <c r="D89" s="117">
        <v>37</v>
      </c>
      <c r="E89" s="82">
        <v>180</v>
      </c>
      <c r="F89" s="1" t="s">
        <v>481</v>
      </c>
      <c r="G89" s="27">
        <v>1</v>
      </c>
      <c r="H89" s="24" t="s">
        <v>431</v>
      </c>
      <c r="I89" s="24" t="s">
        <v>433</v>
      </c>
      <c r="J89" s="25" t="s">
        <v>1467</v>
      </c>
      <c r="K89" s="30" t="s">
        <v>1660</v>
      </c>
    </row>
    <row r="90" spans="1:11">
      <c r="A90" s="117">
        <v>89</v>
      </c>
      <c r="B90" s="31">
        <v>5796</v>
      </c>
      <c r="C90" s="1" t="s">
        <v>33</v>
      </c>
      <c r="D90" s="117">
        <v>38</v>
      </c>
      <c r="E90" s="82">
        <v>180</v>
      </c>
      <c r="F90" s="1" t="s">
        <v>481</v>
      </c>
      <c r="G90" s="27">
        <v>1</v>
      </c>
      <c r="H90" s="24" t="s">
        <v>536</v>
      </c>
      <c r="I90" s="24" t="s">
        <v>396</v>
      </c>
      <c r="J90" s="1" t="s">
        <v>539</v>
      </c>
      <c r="K90" s="33" t="s">
        <v>55</v>
      </c>
    </row>
    <row r="91" spans="1:11">
      <c r="A91" s="117">
        <v>90</v>
      </c>
      <c r="B91" s="31">
        <v>7413</v>
      </c>
      <c r="C91" s="1" t="s">
        <v>33</v>
      </c>
      <c r="D91" s="117">
        <v>39</v>
      </c>
      <c r="E91" s="82">
        <v>180</v>
      </c>
      <c r="F91" s="1" t="s">
        <v>481</v>
      </c>
      <c r="G91" s="27">
        <v>1</v>
      </c>
      <c r="H91" s="24" t="s">
        <v>402</v>
      </c>
      <c r="I91" s="24" t="s">
        <v>403</v>
      </c>
      <c r="J91" s="1" t="s">
        <v>404</v>
      </c>
      <c r="K91" s="33" t="s">
        <v>1346</v>
      </c>
    </row>
    <row r="92" spans="1:11">
      <c r="A92" s="117">
        <v>91</v>
      </c>
      <c r="B92" s="31">
        <v>9104</v>
      </c>
      <c r="C92" s="1" t="s">
        <v>33</v>
      </c>
      <c r="D92" s="117">
        <v>40</v>
      </c>
      <c r="E92" s="82">
        <v>180</v>
      </c>
      <c r="F92" s="1" t="s">
        <v>481</v>
      </c>
      <c r="G92" s="27">
        <v>1</v>
      </c>
      <c r="H92" s="24" t="s">
        <v>434</v>
      </c>
      <c r="I92" s="24" t="s">
        <v>435</v>
      </c>
      <c r="J92" s="1" t="s">
        <v>1409</v>
      </c>
      <c r="K92" s="33" t="s">
        <v>1408</v>
      </c>
    </row>
    <row r="93" spans="1:11">
      <c r="A93" s="117">
        <v>92</v>
      </c>
      <c r="B93" s="31">
        <v>3357</v>
      </c>
      <c r="C93" s="1" t="s">
        <v>33</v>
      </c>
      <c r="D93" s="117">
        <v>41</v>
      </c>
      <c r="E93" s="82">
        <v>180</v>
      </c>
      <c r="F93" s="1" t="s">
        <v>481</v>
      </c>
      <c r="G93" s="27">
        <v>1</v>
      </c>
      <c r="H93" s="24" t="s">
        <v>530</v>
      </c>
      <c r="I93" s="24" t="s">
        <v>28</v>
      </c>
      <c r="J93" s="1" t="s">
        <v>531</v>
      </c>
      <c r="K93" s="33" t="s">
        <v>53</v>
      </c>
    </row>
    <row r="94" spans="1:11">
      <c r="A94" s="117">
        <v>93</v>
      </c>
      <c r="B94" s="31">
        <v>7673</v>
      </c>
      <c r="C94" s="1" t="s">
        <v>33</v>
      </c>
      <c r="D94" s="117">
        <v>42</v>
      </c>
      <c r="E94" s="82">
        <v>180</v>
      </c>
      <c r="F94" s="1" t="s">
        <v>481</v>
      </c>
      <c r="G94" s="27">
        <v>1</v>
      </c>
      <c r="H94" s="24" t="s">
        <v>436</v>
      </c>
      <c r="I94" s="24" t="s">
        <v>1412</v>
      </c>
      <c r="J94" s="147" t="s">
        <v>1410</v>
      </c>
      <c r="K94" s="33" t="s">
        <v>1411</v>
      </c>
    </row>
    <row r="95" spans="1:11">
      <c r="A95" s="117">
        <v>94</v>
      </c>
      <c r="B95" s="31">
        <v>743</v>
      </c>
      <c r="C95" s="1" t="s">
        <v>33</v>
      </c>
      <c r="D95" s="117">
        <v>43</v>
      </c>
      <c r="E95" s="82">
        <v>180</v>
      </c>
      <c r="F95" s="1" t="s">
        <v>481</v>
      </c>
      <c r="G95" s="27">
        <v>1</v>
      </c>
      <c r="H95" s="24" t="s">
        <v>497</v>
      </c>
      <c r="I95" s="24" t="s">
        <v>498</v>
      </c>
      <c r="J95" s="1" t="s">
        <v>485</v>
      </c>
      <c r="K95" s="44" t="s">
        <v>42</v>
      </c>
    </row>
    <row r="96" spans="1:11">
      <c r="A96" s="117">
        <v>95</v>
      </c>
      <c r="B96" s="31">
        <v>544</v>
      </c>
      <c r="C96" s="1" t="s">
        <v>33</v>
      </c>
      <c r="D96" s="117">
        <v>44</v>
      </c>
      <c r="E96" s="82">
        <v>180</v>
      </c>
      <c r="F96" s="1" t="s">
        <v>481</v>
      </c>
      <c r="G96" s="27">
        <v>1</v>
      </c>
      <c r="H96" s="24" t="s">
        <v>490</v>
      </c>
      <c r="I96" s="24" t="s">
        <v>491</v>
      </c>
      <c r="K96" s="33" t="s">
        <v>37</v>
      </c>
    </row>
    <row r="97" spans="1:11">
      <c r="A97" s="117">
        <v>96</v>
      </c>
      <c r="B97" s="31">
        <v>7558</v>
      </c>
      <c r="C97" s="1" t="s">
        <v>33</v>
      </c>
      <c r="D97" s="117">
        <v>45</v>
      </c>
      <c r="E97" s="82">
        <v>180</v>
      </c>
      <c r="F97" s="1" t="s">
        <v>481</v>
      </c>
      <c r="G97" s="27">
        <v>1</v>
      </c>
      <c r="H97" s="24" t="s">
        <v>1495</v>
      </c>
      <c r="I97" s="24" t="s">
        <v>1496</v>
      </c>
      <c r="J97" s="25" t="s">
        <v>1499</v>
      </c>
      <c r="K97" s="30" t="s">
        <v>1500</v>
      </c>
    </row>
    <row r="98" spans="1:11">
      <c r="A98" s="117">
        <v>97</v>
      </c>
      <c r="B98" s="31">
        <v>7479</v>
      </c>
      <c r="C98" s="1" t="s">
        <v>33</v>
      </c>
      <c r="D98" s="117">
        <v>46</v>
      </c>
      <c r="E98" s="82">
        <v>180</v>
      </c>
      <c r="F98" s="1" t="s">
        <v>481</v>
      </c>
      <c r="G98" s="27">
        <v>1</v>
      </c>
      <c r="H98" s="24" t="s">
        <v>570</v>
      </c>
      <c r="I98" s="24" t="s">
        <v>571</v>
      </c>
      <c r="J98" s="1" t="s">
        <v>485</v>
      </c>
      <c r="K98" s="33" t="s">
        <v>65</v>
      </c>
    </row>
    <row r="99" spans="1:11">
      <c r="A99" s="117">
        <v>98</v>
      </c>
      <c r="B99" s="27">
        <v>7605</v>
      </c>
      <c r="C99" s="1" t="s">
        <v>33</v>
      </c>
      <c r="D99" s="117">
        <v>47</v>
      </c>
      <c r="E99" s="82">
        <v>180</v>
      </c>
      <c r="F99" s="27" t="s">
        <v>481</v>
      </c>
      <c r="G99" s="27">
        <v>1</v>
      </c>
      <c r="H99" s="24" t="s">
        <v>1504</v>
      </c>
      <c r="I99" s="27" t="s">
        <v>396</v>
      </c>
      <c r="K99" s="33"/>
    </row>
    <row r="100" spans="1:11">
      <c r="A100" s="117">
        <v>99</v>
      </c>
      <c r="B100" s="31">
        <v>1394</v>
      </c>
      <c r="C100" s="1" t="s">
        <v>33</v>
      </c>
      <c r="D100" s="117">
        <v>48</v>
      </c>
      <c r="E100" s="82">
        <v>180</v>
      </c>
      <c r="F100" s="1" t="s">
        <v>481</v>
      </c>
      <c r="G100" s="27">
        <v>1</v>
      </c>
      <c r="H100" s="24" t="s">
        <v>465</v>
      </c>
      <c r="I100" s="24" t="s">
        <v>466</v>
      </c>
      <c r="J100" s="1" t="s">
        <v>1235</v>
      </c>
      <c r="K100" s="33"/>
    </row>
    <row r="101" spans="1:11">
      <c r="A101" s="117">
        <v>100</v>
      </c>
      <c r="B101" s="27">
        <v>7564</v>
      </c>
      <c r="C101" s="1" t="s">
        <v>33</v>
      </c>
      <c r="D101" s="117">
        <v>49</v>
      </c>
      <c r="E101" s="82">
        <v>180</v>
      </c>
      <c r="F101" s="27" t="s">
        <v>481</v>
      </c>
      <c r="G101" s="27">
        <v>1</v>
      </c>
      <c r="H101" s="1" t="s">
        <v>1132</v>
      </c>
      <c r="I101" s="1" t="s">
        <v>1286</v>
      </c>
      <c r="J101" s="43" t="s">
        <v>1287</v>
      </c>
      <c r="K101" s="33"/>
    </row>
    <row r="102" spans="1:11">
      <c r="A102" s="117">
        <v>101</v>
      </c>
      <c r="B102" s="31">
        <v>7567</v>
      </c>
      <c r="C102" s="1" t="s">
        <v>33</v>
      </c>
      <c r="D102" s="117">
        <v>50</v>
      </c>
      <c r="E102" s="82">
        <v>180</v>
      </c>
      <c r="F102" s="1" t="s">
        <v>481</v>
      </c>
      <c r="G102" s="27">
        <v>1</v>
      </c>
      <c r="H102" s="24" t="s">
        <v>574</v>
      </c>
      <c r="I102" s="24" t="s">
        <v>575</v>
      </c>
      <c r="J102" s="1" t="s">
        <v>576</v>
      </c>
      <c r="K102" s="33" t="s">
        <v>67</v>
      </c>
    </row>
    <row r="103" spans="1:11">
      <c r="A103" s="117">
        <v>102</v>
      </c>
      <c r="B103" s="31">
        <v>9074</v>
      </c>
      <c r="C103" s="1" t="s">
        <v>33</v>
      </c>
      <c r="D103" s="117">
        <v>51</v>
      </c>
      <c r="E103" s="82">
        <v>180</v>
      </c>
      <c r="F103" s="1" t="s">
        <v>481</v>
      </c>
      <c r="G103" s="27">
        <v>1</v>
      </c>
      <c r="H103" s="24" t="s">
        <v>577</v>
      </c>
      <c r="I103" s="24" t="s">
        <v>578</v>
      </c>
      <c r="J103" s="1" t="s">
        <v>579</v>
      </c>
      <c r="K103" s="33" t="s">
        <v>68</v>
      </c>
    </row>
    <row r="104" spans="1:11">
      <c r="A104" s="117">
        <v>103</v>
      </c>
      <c r="B104" s="31">
        <v>5160</v>
      </c>
      <c r="C104" s="1" t="s">
        <v>33</v>
      </c>
      <c r="D104" s="117">
        <v>52</v>
      </c>
      <c r="E104" s="82">
        <v>180</v>
      </c>
      <c r="F104" s="1" t="s">
        <v>481</v>
      </c>
      <c r="G104" s="27">
        <v>1</v>
      </c>
      <c r="H104" s="24" t="s">
        <v>29</v>
      </c>
      <c r="I104" s="24" t="s">
        <v>535</v>
      </c>
      <c r="J104" s="1" t="s">
        <v>523</v>
      </c>
      <c r="K104" s="33" t="s">
        <v>49</v>
      </c>
    </row>
    <row r="105" spans="1:11">
      <c r="A105" s="117">
        <v>104</v>
      </c>
      <c r="B105" s="31">
        <v>2749</v>
      </c>
      <c r="C105" s="1" t="s">
        <v>33</v>
      </c>
      <c r="D105" s="117">
        <v>53</v>
      </c>
      <c r="E105" s="82">
        <v>180</v>
      </c>
      <c r="F105" s="1" t="s">
        <v>481</v>
      </c>
      <c r="G105" s="27">
        <v>1</v>
      </c>
      <c r="H105" s="24" t="s">
        <v>29</v>
      </c>
      <c r="I105" s="24" t="s">
        <v>522</v>
      </c>
      <c r="J105" s="1" t="s">
        <v>523</v>
      </c>
      <c r="K105" s="33" t="s">
        <v>49</v>
      </c>
    </row>
    <row r="106" spans="1:11">
      <c r="A106" s="117">
        <v>105</v>
      </c>
      <c r="B106" s="31">
        <v>7218</v>
      </c>
      <c r="C106" s="1" t="s">
        <v>33</v>
      </c>
      <c r="D106" s="117">
        <v>54</v>
      </c>
      <c r="E106" s="82">
        <v>180</v>
      </c>
      <c r="F106" s="1" t="s">
        <v>481</v>
      </c>
      <c r="G106" s="27">
        <v>1</v>
      </c>
      <c r="H106" s="24" t="s">
        <v>553</v>
      </c>
      <c r="I106" s="24" t="s">
        <v>554</v>
      </c>
      <c r="J106" s="1" t="s">
        <v>555</v>
      </c>
      <c r="K106" s="33" t="s">
        <v>60</v>
      </c>
    </row>
    <row r="107" spans="1:11">
      <c r="A107" s="117">
        <v>106</v>
      </c>
      <c r="B107" s="27">
        <v>9118</v>
      </c>
      <c r="C107" s="1" t="s">
        <v>33</v>
      </c>
      <c r="D107" s="117">
        <v>55</v>
      </c>
      <c r="E107" s="82">
        <v>180</v>
      </c>
      <c r="F107" s="1" t="s">
        <v>481</v>
      </c>
      <c r="G107" s="27">
        <v>1</v>
      </c>
      <c r="H107" s="24" t="s">
        <v>921</v>
      </c>
      <c r="I107" s="27" t="s">
        <v>676</v>
      </c>
      <c r="J107" s="42" t="s">
        <v>1171</v>
      </c>
      <c r="K107" s="30" t="s">
        <v>1172</v>
      </c>
    </row>
    <row r="108" spans="1:11">
      <c r="A108" s="117">
        <v>107</v>
      </c>
      <c r="B108" s="31">
        <v>9351</v>
      </c>
      <c r="C108" s="1" t="s">
        <v>33</v>
      </c>
      <c r="D108" s="117">
        <v>56</v>
      </c>
      <c r="E108" s="82">
        <v>180</v>
      </c>
      <c r="F108" s="1" t="s">
        <v>481</v>
      </c>
      <c r="G108" s="27">
        <v>1</v>
      </c>
      <c r="H108" s="24" t="s">
        <v>584</v>
      </c>
      <c r="I108" s="24" t="s">
        <v>585</v>
      </c>
      <c r="J108" s="1" t="s">
        <v>586</v>
      </c>
      <c r="K108" s="33" t="s">
        <v>70</v>
      </c>
    </row>
    <row r="109" spans="1:11">
      <c r="A109" s="117">
        <v>108</v>
      </c>
      <c r="B109" s="31">
        <v>577</v>
      </c>
      <c r="C109" s="1" t="s">
        <v>33</v>
      </c>
      <c r="D109" s="117">
        <v>57</v>
      </c>
      <c r="E109" s="82">
        <v>180</v>
      </c>
      <c r="F109" s="1" t="s">
        <v>481</v>
      </c>
      <c r="G109" s="27">
        <v>1</v>
      </c>
      <c r="H109" s="24" t="s">
        <v>492</v>
      </c>
      <c r="I109" s="24" t="s">
        <v>472</v>
      </c>
      <c r="J109" s="1" t="s">
        <v>493</v>
      </c>
      <c r="K109" s="33" t="s">
        <v>38</v>
      </c>
    </row>
    <row r="110" spans="1:11">
      <c r="A110" s="117">
        <v>109</v>
      </c>
      <c r="B110" s="31">
        <v>624</v>
      </c>
      <c r="C110" s="1" t="s">
        <v>33</v>
      </c>
      <c r="D110" s="117">
        <v>58</v>
      </c>
      <c r="E110" s="82">
        <v>180</v>
      </c>
      <c r="F110" s="1" t="s">
        <v>481</v>
      </c>
      <c r="G110" s="27">
        <v>1</v>
      </c>
      <c r="H110" s="24" t="s">
        <v>494</v>
      </c>
      <c r="I110" s="24" t="s">
        <v>495</v>
      </c>
      <c r="K110" s="33" t="s">
        <v>41</v>
      </c>
    </row>
    <row r="111" spans="1:11">
      <c r="A111" s="117">
        <v>110</v>
      </c>
      <c r="B111" s="27">
        <v>7606</v>
      </c>
      <c r="C111" s="1" t="s">
        <v>33</v>
      </c>
      <c r="D111" s="117">
        <v>59</v>
      </c>
      <c r="E111" s="82">
        <v>180</v>
      </c>
      <c r="F111" s="1" t="s">
        <v>481</v>
      </c>
      <c r="G111" s="27">
        <v>1</v>
      </c>
      <c r="H111" s="24" t="s">
        <v>1505</v>
      </c>
      <c r="I111" s="27" t="s">
        <v>396</v>
      </c>
      <c r="K111" s="33"/>
    </row>
    <row r="112" spans="1:11">
      <c r="A112" s="117">
        <v>111</v>
      </c>
      <c r="B112" s="31">
        <v>799</v>
      </c>
      <c r="C112" s="1" t="s">
        <v>33</v>
      </c>
      <c r="D112" s="117">
        <v>60</v>
      </c>
      <c r="E112" s="82">
        <v>180</v>
      </c>
      <c r="F112" s="1" t="s">
        <v>481</v>
      </c>
      <c r="G112" s="27">
        <v>1</v>
      </c>
      <c r="H112" s="24" t="s">
        <v>499</v>
      </c>
      <c r="I112" s="24" t="s">
        <v>500</v>
      </c>
      <c r="J112" s="1" t="s">
        <v>501</v>
      </c>
      <c r="K112" s="33" t="s">
        <v>43</v>
      </c>
    </row>
    <row r="113" spans="1:13">
      <c r="A113" s="117">
        <v>112</v>
      </c>
      <c r="B113" s="31">
        <v>7052</v>
      </c>
      <c r="C113" s="1" t="s">
        <v>33</v>
      </c>
      <c r="D113" s="117">
        <v>61</v>
      </c>
      <c r="E113" s="82">
        <v>180</v>
      </c>
      <c r="F113" s="1" t="s">
        <v>481</v>
      </c>
      <c r="G113" s="27">
        <v>1</v>
      </c>
      <c r="H113" s="24" t="s">
        <v>540</v>
      </c>
      <c r="I113" s="24" t="s">
        <v>541</v>
      </c>
      <c r="J113" s="1" t="s">
        <v>542</v>
      </c>
      <c r="K113" s="33" t="s">
        <v>56</v>
      </c>
    </row>
    <row r="114" spans="1:13">
      <c r="A114" s="117">
        <v>113</v>
      </c>
      <c r="B114" s="31">
        <v>7326</v>
      </c>
      <c r="C114" s="1" t="s">
        <v>33</v>
      </c>
      <c r="D114" s="117">
        <v>62</v>
      </c>
      <c r="E114" s="82">
        <v>180</v>
      </c>
      <c r="F114" s="1" t="s">
        <v>481</v>
      </c>
      <c r="G114" s="27">
        <v>1</v>
      </c>
      <c r="H114" s="24" t="s">
        <v>563</v>
      </c>
      <c r="I114" s="24" t="s">
        <v>564</v>
      </c>
      <c r="J114" s="1" t="s">
        <v>565</v>
      </c>
      <c r="K114" s="33" t="s">
        <v>63</v>
      </c>
    </row>
    <row r="115" spans="1:13">
      <c r="A115" s="117">
        <v>114</v>
      </c>
      <c r="B115" s="31">
        <v>9112</v>
      </c>
      <c r="C115" s="1" t="s">
        <v>33</v>
      </c>
      <c r="D115" s="117">
        <v>63</v>
      </c>
      <c r="E115" s="82">
        <v>180</v>
      </c>
      <c r="F115" s="1" t="s">
        <v>481</v>
      </c>
      <c r="G115" s="27">
        <v>1</v>
      </c>
      <c r="H115" s="24" t="s">
        <v>442</v>
      </c>
      <c r="I115" s="24" t="s">
        <v>468</v>
      </c>
      <c r="J115" s="27" t="s">
        <v>1651</v>
      </c>
      <c r="K115" s="30" t="s">
        <v>1662</v>
      </c>
    </row>
    <row r="116" spans="1:13">
      <c r="A116" s="117">
        <v>115</v>
      </c>
      <c r="B116" s="31">
        <v>9258</v>
      </c>
      <c r="C116" s="1" t="s">
        <v>33</v>
      </c>
      <c r="D116" s="117">
        <v>64</v>
      </c>
      <c r="E116" s="82">
        <v>180</v>
      </c>
      <c r="F116" s="1" t="s">
        <v>481</v>
      </c>
      <c r="G116" s="27">
        <v>1</v>
      </c>
      <c r="H116" s="24" t="s">
        <v>580</v>
      </c>
      <c r="I116" s="24" t="s">
        <v>581</v>
      </c>
      <c r="J116" s="1" t="s">
        <v>582</v>
      </c>
      <c r="K116" s="33" t="s">
        <v>69</v>
      </c>
    </row>
    <row r="117" spans="1:13">
      <c r="A117" s="117">
        <v>116</v>
      </c>
      <c r="B117" s="31">
        <v>9292</v>
      </c>
      <c r="C117" s="1" t="s">
        <v>33</v>
      </c>
      <c r="D117" s="117">
        <v>65</v>
      </c>
      <c r="E117" s="82">
        <v>180</v>
      </c>
      <c r="F117" s="1" t="s">
        <v>481</v>
      </c>
      <c r="G117" s="27">
        <v>1</v>
      </c>
      <c r="H117" s="24" t="s">
        <v>580</v>
      </c>
      <c r="I117" s="24" t="s">
        <v>583</v>
      </c>
      <c r="J117" s="1" t="s">
        <v>582</v>
      </c>
      <c r="K117" s="33" t="s">
        <v>69</v>
      </c>
    </row>
    <row r="118" spans="1:13">
      <c r="A118" s="117">
        <v>117</v>
      </c>
      <c r="B118" s="31">
        <v>7415</v>
      </c>
      <c r="C118" s="1" t="s">
        <v>33</v>
      </c>
      <c r="D118" s="117">
        <v>66</v>
      </c>
      <c r="E118" s="82">
        <v>180</v>
      </c>
      <c r="F118" s="1" t="s">
        <v>481</v>
      </c>
      <c r="G118" s="27">
        <v>1</v>
      </c>
      <c r="H118" s="24" t="s">
        <v>543</v>
      </c>
      <c r="I118" s="24" t="s">
        <v>566</v>
      </c>
      <c r="J118" s="1" t="s">
        <v>545</v>
      </c>
      <c r="K118" s="33" t="s">
        <v>473</v>
      </c>
    </row>
    <row r="119" spans="1:13">
      <c r="A119" s="117">
        <v>118</v>
      </c>
      <c r="B119" s="31">
        <v>7056</v>
      </c>
      <c r="C119" s="1" t="s">
        <v>33</v>
      </c>
      <c r="D119" s="117">
        <v>67</v>
      </c>
      <c r="E119" s="82">
        <v>180</v>
      </c>
      <c r="F119" s="1" t="s">
        <v>481</v>
      </c>
      <c r="G119" s="27">
        <v>1</v>
      </c>
      <c r="H119" s="24" t="s">
        <v>543</v>
      </c>
      <c r="I119" s="24" t="s">
        <v>544</v>
      </c>
      <c r="J119" s="1" t="s">
        <v>545</v>
      </c>
      <c r="K119" s="33" t="s">
        <v>57</v>
      </c>
    </row>
    <row r="120" spans="1:13">
      <c r="A120" s="117">
        <v>119</v>
      </c>
      <c r="B120" s="31">
        <v>8122</v>
      </c>
      <c r="C120" s="1" t="s">
        <v>33</v>
      </c>
      <c r="D120" s="117">
        <v>1</v>
      </c>
      <c r="E120" s="82">
        <v>180</v>
      </c>
      <c r="F120" s="1" t="s">
        <v>591</v>
      </c>
      <c r="G120" s="27">
        <v>1</v>
      </c>
      <c r="H120" s="24" t="s">
        <v>594</v>
      </c>
      <c r="I120" s="24" t="s">
        <v>468</v>
      </c>
      <c r="J120" s="1" t="s">
        <v>156</v>
      </c>
      <c r="K120" s="78" t="s">
        <v>1838</v>
      </c>
    </row>
    <row r="121" spans="1:13">
      <c r="A121" s="117">
        <v>120</v>
      </c>
      <c r="B121" s="31">
        <v>7581</v>
      </c>
      <c r="C121" s="1" t="s">
        <v>33</v>
      </c>
      <c r="D121" s="117">
        <v>2</v>
      </c>
      <c r="E121" s="82">
        <v>180</v>
      </c>
      <c r="F121" s="1" t="s">
        <v>591</v>
      </c>
      <c r="G121" s="27">
        <v>1</v>
      </c>
      <c r="H121" s="24" t="s">
        <v>1255</v>
      </c>
      <c r="I121" s="24" t="s">
        <v>681</v>
      </c>
      <c r="K121" s="33"/>
    </row>
    <row r="122" spans="1:13">
      <c r="A122" s="117">
        <v>121</v>
      </c>
      <c r="B122" s="31">
        <v>1380</v>
      </c>
      <c r="C122" s="1" t="s">
        <v>33</v>
      </c>
      <c r="D122" s="117">
        <v>3</v>
      </c>
      <c r="E122" s="82">
        <v>180</v>
      </c>
      <c r="F122" s="1" t="s">
        <v>591</v>
      </c>
      <c r="G122" s="27">
        <v>1</v>
      </c>
      <c r="H122" s="24" t="s">
        <v>1256</v>
      </c>
      <c r="I122" s="24" t="s">
        <v>670</v>
      </c>
      <c r="J122" s="1" t="s">
        <v>1234</v>
      </c>
      <c r="K122" s="33" t="s">
        <v>1349</v>
      </c>
    </row>
    <row r="123" spans="1:13">
      <c r="A123" s="117">
        <v>122</v>
      </c>
      <c r="B123" s="31">
        <v>1381</v>
      </c>
      <c r="C123" s="1" t="s">
        <v>33</v>
      </c>
      <c r="D123" s="117">
        <v>4</v>
      </c>
      <c r="E123" s="82">
        <v>180</v>
      </c>
      <c r="F123" s="1" t="s">
        <v>591</v>
      </c>
      <c r="G123" s="27">
        <v>1</v>
      </c>
      <c r="H123" s="24" t="s">
        <v>1256</v>
      </c>
      <c r="I123" s="24" t="s">
        <v>641</v>
      </c>
      <c r="J123" s="1" t="s">
        <v>151</v>
      </c>
      <c r="K123" s="33" t="s">
        <v>1350</v>
      </c>
    </row>
    <row r="124" spans="1:13">
      <c r="A124" s="117">
        <v>123</v>
      </c>
      <c r="B124" s="31">
        <v>9053</v>
      </c>
      <c r="C124" s="1" t="s">
        <v>33</v>
      </c>
      <c r="D124" s="117">
        <v>5</v>
      </c>
      <c r="E124" s="82">
        <v>180</v>
      </c>
      <c r="F124" s="1" t="s">
        <v>591</v>
      </c>
      <c r="G124" s="27">
        <v>1</v>
      </c>
      <c r="H124" s="24" t="s">
        <v>597</v>
      </c>
      <c r="I124" s="24" t="s">
        <v>598</v>
      </c>
      <c r="J124" s="1" t="s">
        <v>157</v>
      </c>
      <c r="K124" s="168" t="s">
        <v>160</v>
      </c>
      <c r="M124" s="43"/>
    </row>
    <row r="125" spans="1:13">
      <c r="A125" s="117">
        <v>124</v>
      </c>
      <c r="B125" s="31">
        <v>7446</v>
      </c>
      <c r="C125" s="1" t="s">
        <v>33</v>
      </c>
      <c r="D125" s="117">
        <v>6</v>
      </c>
      <c r="E125" s="82">
        <v>180</v>
      </c>
      <c r="F125" s="1" t="s">
        <v>591</v>
      </c>
      <c r="G125" s="27">
        <v>1</v>
      </c>
      <c r="H125" s="24" t="s">
        <v>599</v>
      </c>
      <c r="I125" s="24" t="s">
        <v>600</v>
      </c>
      <c r="J125" s="25" t="s">
        <v>1353</v>
      </c>
      <c r="K125" s="33" t="s">
        <v>1354</v>
      </c>
    </row>
    <row r="126" spans="1:13">
      <c r="A126" s="117">
        <v>125</v>
      </c>
      <c r="B126" s="31">
        <v>1384</v>
      </c>
      <c r="C126" s="1" t="s">
        <v>33</v>
      </c>
      <c r="D126" s="117">
        <v>7</v>
      </c>
      <c r="E126" s="82">
        <v>180</v>
      </c>
      <c r="F126" s="1" t="s">
        <v>591</v>
      </c>
      <c r="G126" s="27">
        <v>1</v>
      </c>
      <c r="H126" s="24" t="s">
        <v>1054</v>
      </c>
      <c r="I126" s="24" t="s">
        <v>1055</v>
      </c>
      <c r="J126" s="25" t="s">
        <v>1185</v>
      </c>
      <c r="K126" s="30" t="s">
        <v>1184</v>
      </c>
    </row>
    <row r="127" spans="1:13">
      <c r="A127" s="117">
        <v>126</v>
      </c>
      <c r="B127" s="31">
        <v>3769</v>
      </c>
      <c r="C127" s="1" t="s">
        <v>33</v>
      </c>
      <c r="D127" s="117">
        <v>8</v>
      </c>
      <c r="E127" s="82">
        <v>180</v>
      </c>
      <c r="F127" s="31" t="s">
        <v>591</v>
      </c>
      <c r="G127" s="27">
        <v>1</v>
      </c>
      <c r="H127" s="24" t="s">
        <v>601</v>
      </c>
      <c r="I127" s="24" t="s">
        <v>602</v>
      </c>
      <c r="J127" s="1" t="s">
        <v>1355</v>
      </c>
      <c r="K127" s="33" t="s">
        <v>1356</v>
      </c>
    </row>
    <row r="128" spans="1:13">
      <c r="A128" s="117">
        <v>127</v>
      </c>
      <c r="B128" s="31">
        <v>8995</v>
      </c>
      <c r="C128" s="1" t="s">
        <v>33</v>
      </c>
      <c r="D128" s="117">
        <v>9</v>
      </c>
      <c r="E128" s="82">
        <v>180</v>
      </c>
      <c r="F128" s="1" t="s">
        <v>591</v>
      </c>
      <c r="G128" s="27">
        <v>1</v>
      </c>
      <c r="H128" s="24" t="s">
        <v>603</v>
      </c>
      <c r="I128" s="24" t="s">
        <v>30</v>
      </c>
      <c r="J128" s="25" t="s">
        <v>1357</v>
      </c>
      <c r="K128" s="33" t="s">
        <v>1358</v>
      </c>
    </row>
    <row r="129" spans="1:11">
      <c r="A129" s="117">
        <v>128</v>
      </c>
      <c r="B129" s="31">
        <v>7584</v>
      </c>
      <c r="C129" s="1" t="s">
        <v>33</v>
      </c>
      <c r="D129" s="117">
        <v>10</v>
      </c>
      <c r="E129" s="82">
        <v>180</v>
      </c>
      <c r="F129" s="1" t="s">
        <v>591</v>
      </c>
      <c r="G129" s="27">
        <v>1</v>
      </c>
      <c r="H129" s="24" t="s">
        <v>604</v>
      </c>
      <c r="I129" s="24" t="s">
        <v>472</v>
      </c>
      <c r="J129" s="25" t="s">
        <v>1359</v>
      </c>
      <c r="K129" s="33" t="s">
        <v>1360</v>
      </c>
    </row>
    <row r="130" spans="1:11">
      <c r="A130" s="117">
        <v>129</v>
      </c>
      <c r="B130" s="27">
        <v>5859</v>
      </c>
      <c r="C130" s="1" t="s">
        <v>33</v>
      </c>
      <c r="D130" s="117">
        <v>11</v>
      </c>
      <c r="E130" s="82">
        <v>180</v>
      </c>
      <c r="F130" s="27" t="s">
        <v>591</v>
      </c>
      <c r="G130" s="27">
        <v>1</v>
      </c>
      <c r="H130" s="1" t="s">
        <v>1760</v>
      </c>
      <c r="I130" s="1" t="s">
        <v>1746</v>
      </c>
      <c r="J130" s="42" t="s">
        <v>1747</v>
      </c>
      <c r="K130" s="33" t="s">
        <v>1748</v>
      </c>
    </row>
    <row r="131" spans="1:11">
      <c r="A131" s="117">
        <v>130</v>
      </c>
      <c r="B131" s="31">
        <v>6842</v>
      </c>
      <c r="C131" s="1" t="s">
        <v>33</v>
      </c>
      <c r="D131" s="117">
        <v>12</v>
      </c>
      <c r="E131" s="82">
        <v>180</v>
      </c>
      <c r="F131" s="1" t="s">
        <v>591</v>
      </c>
      <c r="G131" s="27">
        <v>1</v>
      </c>
      <c r="H131" s="24" t="s">
        <v>608</v>
      </c>
      <c r="I131" s="24" t="s">
        <v>560</v>
      </c>
      <c r="J131" s="25" t="s">
        <v>1361</v>
      </c>
      <c r="K131" s="33" t="s">
        <v>1362</v>
      </c>
    </row>
    <row r="132" spans="1:11">
      <c r="A132" s="117">
        <v>131</v>
      </c>
      <c r="B132" s="31">
        <v>6841</v>
      </c>
      <c r="C132" s="1" t="s">
        <v>33</v>
      </c>
      <c r="D132" s="117">
        <v>13</v>
      </c>
      <c r="E132" s="82">
        <v>180</v>
      </c>
      <c r="F132" s="1" t="s">
        <v>591</v>
      </c>
      <c r="G132" s="27">
        <v>1</v>
      </c>
      <c r="H132" s="24" t="s">
        <v>608</v>
      </c>
      <c r="I132" s="24" t="s">
        <v>466</v>
      </c>
      <c r="J132" s="25" t="s">
        <v>1361</v>
      </c>
      <c r="K132" s="33" t="s">
        <v>1362</v>
      </c>
    </row>
    <row r="133" spans="1:11">
      <c r="A133" s="117">
        <v>132</v>
      </c>
      <c r="B133" s="51">
        <v>9488</v>
      </c>
      <c r="C133" s="1" t="s">
        <v>33</v>
      </c>
      <c r="D133" s="117">
        <v>14</v>
      </c>
      <c r="E133" s="82">
        <v>180</v>
      </c>
      <c r="F133" s="1" t="s">
        <v>591</v>
      </c>
      <c r="G133" s="27">
        <v>1</v>
      </c>
      <c r="H133" s="24" t="s">
        <v>609</v>
      </c>
      <c r="I133" s="24" t="s">
        <v>28</v>
      </c>
      <c r="J133" s="25" t="s">
        <v>1363</v>
      </c>
      <c r="K133" s="33" t="s">
        <v>1364</v>
      </c>
    </row>
    <row r="134" spans="1:11">
      <c r="A134" s="117">
        <v>133</v>
      </c>
      <c r="B134" s="31">
        <v>8787</v>
      </c>
      <c r="C134" s="1" t="s">
        <v>33</v>
      </c>
      <c r="D134" s="117">
        <v>15</v>
      </c>
      <c r="E134" s="82">
        <v>180</v>
      </c>
      <c r="F134" s="1" t="s">
        <v>591</v>
      </c>
      <c r="G134" s="27">
        <v>1</v>
      </c>
      <c r="H134" s="24" t="s">
        <v>612</v>
      </c>
      <c r="I134" s="24" t="s">
        <v>613</v>
      </c>
      <c r="J134" s="25" t="s">
        <v>1367</v>
      </c>
      <c r="K134" s="33" t="s">
        <v>1368</v>
      </c>
    </row>
    <row r="135" spans="1:11">
      <c r="A135" s="117">
        <v>134</v>
      </c>
      <c r="B135" s="31">
        <v>8786</v>
      </c>
      <c r="C135" s="1" t="s">
        <v>33</v>
      </c>
      <c r="D135" s="117">
        <v>16</v>
      </c>
      <c r="E135" s="82">
        <v>180</v>
      </c>
      <c r="F135" s="1" t="s">
        <v>591</v>
      </c>
      <c r="G135" s="27">
        <v>1</v>
      </c>
      <c r="H135" s="24" t="s">
        <v>612</v>
      </c>
      <c r="I135" s="24" t="s">
        <v>544</v>
      </c>
      <c r="J135" s="1" t="s">
        <v>1367</v>
      </c>
      <c r="K135" s="168" t="s">
        <v>1368</v>
      </c>
    </row>
    <row r="136" spans="1:11">
      <c r="A136" s="117">
        <v>135</v>
      </c>
      <c r="B136" s="31">
        <v>8777</v>
      </c>
      <c r="C136" s="1" t="s">
        <v>33</v>
      </c>
      <c r="D136" s="117">
        <v>17</v>
      </c>
      <c r="E136" s="82">
        <v>180</v>
      </c>
      <c r="F136" s="1" t="s">
        <v>591</v>
      </c>
      <c r="G136" s="27">
        <v>1</v>
      </c>
      <c r="H136" s="24" t="s">
        <v>1258</v>
      </c>
      <c r="I136" s="24" t="s">
        <v>1665</v>
      </c>
      <c r="J136" s="25" t="s">
        <v>1666</v>
      </c>
      <c r="K136" s="30" t="s">
        <v>1667</v>
      </c>
    </row>
    <row r="137" spans="1:11" s="93" customFormat="1">
      <c r="A137" s="117">
        <v>136</v>
      </c>
      <c r="B137" s="96">
        <v>6564</v>
      </c>
      <c r="C137" s="93" t="s">
        <v>33</v>
      </c>
      <c r="D137" s="94">
        <v>18</v>
      </c>
      <c r="E137" s="95">
        <v>90</v>
      </c>
      <c r="F137" s="93" t="s">
        <v>591</v>
      </c>
      <c r="G137" s="97">
        <v>1</v>
      </c>
      <c r="H137" s="98" t="s">
        <v>1841</v>
      </c>
      <c r="I137" s="98" t="s">
        <v>1843</v>
      </c>
      <c r="J137" s="169" t="s">
        <v>1840</v>
      </c>
      <c r="K137" s="170" t="s">
        <v>1842</v>
      </c>
    </row>
    <row r="138" spans="1:11" s="93" customFormat="1">
      <c r="A138" s="117">
        <v>137</v>
      </c>
      <c r="B138" s="96">
        <v>6569</v>
      </c>
      <c r="C138" s="93" t="s">
        <v>33</v>
      </c>
      <c r="D138" s="94">
        <v>19</v>
      </c>
      <c r="E138" s="95">
        <v>90</v>
      </c>
      <c r="F138" s="93" t="s">
        <v>591</v>
      </c>
      <c r="G138" s="97">
        <v>1</v>
      </c>
      <c r="H138" s="98" t="s">
        <v>1841</v>
      </c>
      <c r="I138" s="98" t="s">
        <v>859</v>
      </c>
      <c r="J138" s="169" t="s">
        <v>1840</v>
      </c>
      <c r="K138" s="170" t="s">
        <v>1842</v>
      </c>
    </row>
    <row r="139" spans="1:11">
      <c r="A139" s="117">
        <v>138</v>
      </c>
      <c r="B139" s="31">
        <v>9054</v>
      </c>
      <c r="C139" s="1" t="s">
        <v>33</v>
      </c>
      <c r="D139" s="117">
        <v>20</v>
      </c>
      <c r="E139" s="82">
        <v>180</v>
      </c>
      <c r="F139" s="1" t="s">
        <v>591</v>
      </c>
      <c r="G139" s="27">
        <v>1</v>
      </c>
      <c r="H139" s="24" t="s">
        <v>614</v>
      </c>
      <c r="I139" s="24" t="s">
        <v>487</v>
      </c>
      <c r="J139" s="25" t="s">
        <v>1369</v>
      </c>
      <c r="K139" s="33" t="s">
        <v>1370</v>
      </c>
    </row>
    <row r="140" spans="1:11">
      <c r="A140" s="117">
        <v>139</v>
      </c>
      <c r="B140" s="27">
        <v>5867</v>
      </c>
      <c r="C140" s="1" t="s">
        <v>33</v>
      </c>
      <c r="D140" s="117">
        <v>21</v>
      </c>
      <c r="E140" s="82">
        <v>180</v>
      </c>
      <c r="F140" s="27" t="s">
        <v>591</v>
      </c>
      <c r="G140" s="27">
        <v>1</v>
      </c>
      <c r="H140" s="141" t="s">
        <v>1749</v>
      </c>
      <c r="I140" s="1" t="s">
        <v>1750</v>
      </c>
      <c r="J140" s="25" t="s">
        <v>1751</v>
      </c>
      <c r="K140" s="33" t="s">
        <v>1752</v>
      </c>
    </row>
    <row r="141" spans="1:11">
      <c r="A141" s="117">
        <v>140</v>
      </c>
      <c r="B141" s="31">
        <v>8438</v>
      </c>
      <c r="C141" s="1" t="s">
        <v>33</v>
      </c>
      <c r="D141" s="117">
        <v>22</v>
      </c>
      <c r="E141" s="82">
        <v>180</v>
      </c>
      <c r="F141" s="1" t="s">
        <v>591</v>
      </c>
      <c r="G141" s="27">
        <v>1</v>
      </c>
      <c r="H141" s="24" t="s">
        <v>395</v>
      </c>
      <c r="I141" s="24" t="s">
        <v>396</v>
      </c>
      <c r="J141" s="1" t="s">
        <v>537</v>
      </c>
      <c r="K141" s="33" t="s">
        <v>538</v>
      </c>
    </row>
    <row r="142" spans="1:11">
      <c r="A142" s="117">
        <v>141</v>
      </c>
      <c r="B142" s="31">
        <v>7337</v>
      </c>
      <c r="C142" s="1" t="s">
        <v>33</v>
      </c>
      <c r="D142" s="117">
        <v>23</v>
      </c>
      <c r="E142" s="82">
        <v>180</v>
      </c>
      <c r="F142" s="1" t="s">
        <v>591</v>
      </c>
      <c r="G142" s="27">
        <v>1</v>
      </c>
      <c r="H142" s="24" t="s">
        <v>656</v>
      </c>
      <c r="I142" s="24" t="s">
        <v>657</v>
      </c>
      <c r="J142" s="31" t="s">
        <v>1586</v>
      </c>
      <c r="K142" s="33" t="s">
        <v>85</v>
      </c>
    </row>
    <row r="143" spans="1:11">
      <c r="A143" s="117">
        <v>142</v>
      </c>
      <c r="B143" s="31">
        <v>2958</v>
      </c>
      <c r="C143" s="1" t="s">
        <v>33</v>
      </c>
      <c r="D143" s="117">
        <v>24</v>
      </c>
      <c r="E143" s="82">
        <v>180</v>
      </c>
      <c r="F143" s="1" t="s">
        <v>591</v>
      </c>
      <c r="G143" s="27">
        <v>1</v>
      </c>
      <c r="H143" s="24" t="s">
        <v>1173</v>
      </c>
      <c r="I143" s="24" t="s">
        <v>454</v>
      </c>
      <c r="J143" s="42" t="s">
        <v>1175</v>
      </c>
      <c r="K143" s="79" t="s">
        <v>1174</v>
      </c>
    </row>
    <row r="144" spans="1:11">
      <c r="A144" s="117">
        <v>143</v>
      </c>
      <c r="B144" s="31">
        <v>6662</v>
      </c>
      <c r="C144" s="1" t="s">
        <v>33</v>
      </c>
      <c r="D144" s="117">
        <v>25</v>
      </c>
      <c r="E144" s="82">
        <v>180</v>
      </c>
      <c r="F144" s="1" t="s">
        <v>591</v>
      </c>
      <c r="G144" s="27">
        <v>1</v>
      </c>
      <c r="H144" s="24" t="s">
        <v>615</v>
      </c>
      <c r="I144" s="25" t="s">
        <v>476</v>
      </c>
      <c r="J144" s="1" t="s">
        <v>154</v>
      </c>
      <c r="K144" s="168" t="s">
        <v>158</v>
      </c>
    </row>
    <row r="145" spans="1:11">
      <c r="A145" s="117">
        <v>144</v>
      </c>
      <c r="B145" s="31">
        <v>9097</v>
      </c>
      <c r="C145" s="1" t="s">
        <v>33</v>
      </c>
      <c r="D145" s="117">
        <v>26</v>
      </c>
      <c r="E145" s="82">
        <v>180</v>
      </c>
      <c r="F145" s="1" t="s">
        <v>591</v>
      </c>
      <c r="G145" s="27">
        <v>1</v>
      </c>
      <c r="H145" s="24" t="s">
        <v>1261</v>
      </c>
      <c r="I145" s="24" t="s">
        <v>1019</v>
      </c>
      <c r="J145" s="25" t="s">
        <v>258</v>
      </c>
      <c r="K145" s="78" t="s">
        <v>259</v>
      </c>
    </row>
    <row r="146" spans="1:11">
      <c r="A146" s="117">
        <v>145</v>
      </c>
      <c r="B146" s="31">
        <v>1881</v>
      </c>
      <c r="C146" s="1" t="s">
        <v>33</v>
      </c>
      <c r="D146" s="117">
        <v>27</v>
      </c>
      <c r="E146" s="82">
        <v>180</v>
      </c>
      <c r="F146" s="1" t="s">
        <v>591</v>
      </c>
      <c r="G146" s="27">
        <v>1</v>
      </c>
      <c r="H146" s="24" t="s">
        <v>617</v>
      </c>
      <c r="I146" s="24" t="s">
        <v>396</v>
      </c>
      <c r="J146" s="1" t="s">
        <v>152</v>
      </c>
      <c r="K146" s="33" t="s">
        <v>1371</v>
      </c>
    </row>
    <row r="147" spans="1:11">
      <c r="A147" s="117">
        <v>146</v>
      </c>
      <c r="B147" s="31">
        <v>7474</v>
      </c>
      <c r="C147" s="1" t="s">
        <v>33</v>
      </c>
      <c r="D147" s="117">
        <v>28</v>
      </c>
      <c r="E147" s="82">
        <v>180</v>
      </c>
      <c r="F147" s="1" t="s">
        <v>591</v>
      </c>
      <c r="G147" s="27">
        <v>1</v>
      </c>
      <c r="H147" s="24" t="s">
        <v>618</v>
      </c>
      <c r="I147" s="24" t="s">
        <v>619</v>
      </c>
      <c r="J147" s="25" t="s">
        <v>1372</v>
      </c>
      <c r="K147" s="33" t="s">
        <v>1373</v>
      </c>
    </row>
    <row r="148" spans="1:11">
      <c r="A148" s="117">
        <v>147</v>
      </c>
      <c r="B148" s="45">
        <v>7483</v>
      </c>
      <c r="C148" s="1" t="s">
        <v>33</v>
      </c>
      <c r="D148" s="117">
        <v>29</v>
      </c>
      <c r="E148" s="82">
        <v>180</v>
      </c>
      <c r="F148" s="1" t="s">
        <v>591</v>
      </c>
      <c r="G148" s="27">
        <v>1</v>
      </c>
      <c r="H148" s="24" t="s">
        <v>1273</v>
      </c>
      <c r="I148" s="24" t="s">
        <v>421</v>
      </c>
      <c r="J148" s="25" t="s">
        <v>1503</v>
      </c>
      <c r="K148" s="30" t="s">
        <v>1502</v>
      </c>
    </row>
    <row r="149" spans="1:11">
      <c r="A149" s="117">
        <v>148</v>
      </c>
      <c r="B149" s="31">
        <v>3804</v>
      </c>
      <c r="C149" s="1" t="s">
        <v>33</v>
      </c>
      <c r="D149" s="117">
        <v>30</v>
      </c>
      <c r="E149" s="82">
        <v>180</v>
      </c>
      <c r="F149" s="1" t="s">
        <v>591</v>
      </c>
      <c r="G149" s="27">
        <v>1</v>
      </c>
      <c r="H149" s="24" t="s">
        <v>1142</v>
      </c>
      <c r="I149" s="24" t="s">
        <v>657</v>
      </c>
      <c r="J149" s="31" t="s">
        <v>1641</v>
      </c>
      <c r="K149" s="33" t="s">
        <v>310</v>
      </c>
    </row>
    <row r="150" spans="1:11">
      <c r="A150" s="117">
        <v>149</v>
      </c>
      <c r="B150" s="31">
        <v>6405</v>
      </c>
      <c r="C150" s="1" t="s">
        <v>33</v>
      </c>
      <c r="D150" s="117">
        <v>31</v>
      </c>
      <c r="E150" s="82">
        <v>180</v>
      </c>
      <c r="F150" s="81" t="s">
        <v>591</v>
      </c>
      <c r="G150" s="27">
        <v>1</v>
      </c>
      <c r="H150" s="1" t="s">
        <v>1773</v>
      </c>
      <c r="I150" s="24" t="s">
        <v>468</v>
      </c>
      <c r="J150" s="1" t="s">
        <v>1774</v>
      </c>
      <c r="K150" s="171" t="s">
        <v>1775</v>
      </c>
    </row>
    <row r="151" spans="1:11">
      <c r="A151" s="117">
        <v>150</v>
      </c>
      <c r="B151" s="31">
        <v>7261</v>
      </c>
      <c r="C151" s="1" t="s">
        <v>33</v>
      </c>
      <c r="D151" s="117">
        <v>32</v>
      </c>
      <c r="E151" s="82">
        <v>180</v>
      </c>
      <c r="F151" s="1" t="s">
        <v>591</v>
      </c>
      <c r="G151" s="27">
        <v>1</v>
      </c>
      <c r="H151" s="24" t="s">
        <v>1149</v>
      </c>
      <c r="I151" s="24" t="s">
        <v>1048</v>
      </c>
      <c r="J151" s="1" t="s">
        <v>1150</v>
      </c>
      <c r="K151" s="33" t="s">
        <v>313</v>
      </c>
    </row>
    <row r="152" spans="1:11">
      <c r="A152" s="117">
        <v>151</v>
      </c>
      <c r="B152" s="46">
        <v>1324</v>
      </c>
      <c r="C152" s="1" t="s">
        <v>33</v>
      </c>
      <c r="D152" s="117">
        <v>33</v>
      </c>
      <c r="E152" s="82">
        <v>180</v>
      </c>
      <c r="F152" s="1" t="s">
        <v>591</v>
      </c>
      <c r="G152" s="27">
        <v>1</v>
      </c>
      <c r="H152" s="24" t="s">
        <v>620</v>
      </c>
      <c r="I152" s="24" t="s">
        <v>621</v>
      </c>
      <c r="J152" s="25" t="s">
        <v>1374</v>
      </c>
      <c r="K152" s="33" t="s">
        <v>1375</v>
      </c>
    </row>
    <row r="153" spans="1:11">
      <c r="A153" s="117">
        <v>152</v>
      </c>
      <c r="B153" s="27">
        <v>5360</v>
      </c>
      <c r="C153" s="1" t="s">
        <v>33</v>
      </c>
      <c r="D153" s="117">
        <v>34</v>
      </c>
      <c r="E153" s="82">
        <v>180</v>
      </c>
      <c r="F153" s="1" t="s">
        <v>591</v>
      </c>
      <c r="G153" s="27">
        <v>1</v>
      </c>
      <c r="H153" s="24" t="s">
        <v>1191</v>
      </c>
      <c r="I153" s="27" t="s">
        <v>933</v>
      </c>
      <c r="J153" s="1" t="s">
        <v>153</v>
      </c>
      <c r="K153" s="78" t="s">
        <v>1190</v>
      </c>
    </row>
    <row r="154" spans="1:11">
      <c r="A154" s="117">
        <v>153</v>
      </c>
      <c r="B154" s="31">
        <v>9078</v>
      </c>
      <c r="C154" s="1" t="s">
        <v>33</v>
      </c>
      <c r="D154" s="117">
        <v>35</v>
      </c>
      <c r="E154" s="82">
        <v>180</v>
      </c>
      <c r="F154" s="1" t="s">
        <v>591</v>
      </c>
      <c r="G154" s="27">
        <v>1</v>
      </c>
      <c r="H154" s="24" t="s">
        <v>622</v>
      </c>
      <c r="I154" s="24" t="s">
        <v>623</v>
      </c>
      <c r="J154" s="25" t="s">
        <v>1326</v>
      </c>
      <c r="K154" s="33" t="s">
        <v>1376</v>
      </c>
    </row>
    <row r="155" spans="1:11">
      <c r="A155" s="117">
        <v>154</v>
      </c>
      <c r="B155" s="31">
        <v>9261</v>
      </c>
      <c r="C155" s="1" t="s">
        <v>33</v>
      </c>
      <c r="D155" s="117">
        <v>36</v>
      </c>
      <c r="E155" s="82">
        <v>180</v>
      </c>
      <c r="F155" s="1" t="s">
        <v>591</v>
      </c>
      <c r="G155" s="27">
        <v>1</v>
      </c>
      <c r="H155" s="24" t="s">
        <v>709</v>
      </c>
      <c r="I155" s="24" t="s">
        <v>710</v>
      </c>
      <c r="J155" s="1" t="s">
        <v>711</v>
      </c>
      <c r="K155" s="33" t="s">
        <v>112</v>
      </c>
    </row>
    <row r="156" spans="1:11">
      <c r="A156" s="117">
        <v>155</v>
      </c>
      <c r="B156" s="31">
        <v>5829</v>
      </c>
      <c r="C156" s="1" t="s">
        <v>33</v>
      </c>
      <c r="D156" s="117">
        <v>37</v>
      </c>
      <c r="E156" s="82">
        <v>180</v>
      </c>
      <c r="F156" s="1" t="s">
        <v>591</v>
      </c>
      <c r="G156" s="27">
        <v>1</v>
      </c>
      <c r="H156" s="24" t="s">
        <v>964</v>
      </c>
      <c r="I156" s="24" t="s">
        <v>888</v>
      </c>
      <c r="J156" s="1" t="s">
        <v>1177</v>
      </c>
      <c r="K156" s="33" t="s">
        <v>326</v>
      </c>
    </row>
    <row r="157" spans="1:11">
      <c r="A157" s="117">
        <v>156</v>
      </c>
      <c r="B157" s="31">
        <v>7575</v>
      </c>
      <c r="C157" s="1" t="s">
        <v>33</v>
      </c>
      <c r="D157" s="117">
        <v>38</v>
      </c>
      <c r="E157" s="82">
        <v>180</v>
      </c>
      <c r="F157" s="1" t="s">
        <v>591</v>
      </c>
      <c r="G157" s="27">
        <v>1</v>
      </c>
      <c r="H157" s="24" t="s">
        <v>953</v>
      </c>
      <c r="I157" s="24" t="s">
        <v>1179</v>
      </c>
      <c r="J157" s="1" t="s">
        <v>1180</v>
      </c>
      <c r="K157" s="33" t="s">
        <v>328</v>
      </c>
    </row>
    <row r="158" spans="1:11">
      <c r="A158" s="117">
        <v>157</v>
      </c>
      <c r="B158" s="31">
        <v>1267</v>
      </c>
      <c r="C158" s="1" t="s">
        <v>33</v>
      </c>
      <c r="D158" s="117">
        <v>39</v>
      </c>
      <c r="E158" s="82">
        <v>180</v>
      </c>
      <c r="F158" s="31" t="s">
        <v>591</v>
      </c>
      <c r="G158" s="27">
        <v>1</v>
      </c>
      <c r="H158" s="24" t="s">
        <v>506</v>
      </c>
      <c r="I158" s="24" t="s">
        <v>507</v>
      </c>
      <c r="J158" s="1" t="s">
        <v>508</v>
      </c>
      <c r="K158" s="33" t="s">
        <v>44</v>
      </c>
    </row>
    <row r="159" spans="1:11">
      <c r="A159" s="117">
        <v>158</v>
      </c>
      <c r="B159" s="172">
        <v>201</v>
      </c>
      <c r="C159" s="1" t="s">
        <v>33</v>
      </c>
      <c r="D159" s="117">
        <v>40</v>
      </c>
      <c r="E159" s="82">
        <v>180</v>
      </c>
      <c r="F159" s="1" t="s">
        <v>591</v>
      </c>
      <c r="G159" s="27">
        <v>1</v>
      </c>
      <c r="H159" s="48" t="s">
        <v>1199</v>
      </c>
      <c r="I159" s="48" t="s">
        <v>11</v>
      </c>
      <c r="J159" s="25" t="s">
        <v>12</v>
      </c>
      <c r="K159" s="40" t="s">
        <v>13</v>
      </c>
    </row>
    <row r="160" spans="1:11">
      <c r="A160" s="117">
        <v>159</v>
      </c>
      <c r="B160" s="31">
        <v>9391</v>
      </c>
      <c r="C160" s="1" t="s">
        <v>33</v>
      </c>
      <c r="D160" s="117">
        <v>1</v>
      </c>
      <c r="E160" s="82">
        <v>180</v>
      </c>
      <c r="F160" s="31" t="s">
        <v>605</v>
      </c>
      <c r="G160" s="27">
        <v>1</v>
      </c>
      <c r="H160" s="24" t="s">
        <v>1201</v>
      </c>
      <c r="I160" s="24" t="s">
        <v>1109</v>
      </c>
      <c r="J160" s="31" t="s">
        <v>1600</v>
      </c>
      <c r="K160" s="33" t="s">
        <v>331</v>
      </c>
    </row>
    <row r="161" spans="1:11">
      <c r="A161" s="117">
        <v>160</v>
      </c>
      <c r="B161" s="31">
        <v>6867</v>
      </c>
      <c r="C161" s="1" t="s">
        <v>33</v>
      </c>
      <c r="D161" s="117">
        <v>2</v>
      </c>
      <c r="E161" s="82">
        <v>180</v>
      </c>
      <c r="F161" s="1" t="s">
        <v>605</v>
      </c>
      <c r="G161" s="27">
        <v>1</v>
      </c>
      <c r="H161" s="24" t="s">
        <v>624</v>
      </c>
      <c r="I161" s="24" t="s">
        <v>625</v>
      </c>
      <c r="J161" s="25" t="s">
        <v>626</v>
      </c>
      <c r="K161" s="33" t="s">
        <v>72</v>
      </c>
    </row>
    <row r="162" spans="1:11">
      <c r="A162" s="117">
        <v>161</v>
      </c>
      <c r="B162" s="27">
        <v>7503</v>
      </c>
      <c r="C162" s="1" t="s">
        <v>33</v>
      </c>
      <c r="D162" s="117">
        <v>3</v>
      </c>
      <c r="E162" s="82">
        <v>180</v>
      </c>
      <c r="F162" s="1" t="s">
        <v>605</v>
      </c>
      <c r="G162" s="27">
        <v>1</v>
      </c>
      <c r="H162" s="25" t="s">
        <v>1491</v>
      </c>
      <c r="I162" s="24" t="s">
        <v>1476</v>
      </c>
      <c r="J162" s="1" t="s">
        <v>1478</v>
      </c>
      <c r="K162" s="33" t="s">
        <v>1477</v>
      </c>
    </row>
    <row r="163" spans="1:11">
      <c r="A163" s="117">
        <v>162</v>
      </c>
      <c r="B163" s="31">
        <v>8952</v>
      </c>
      <c r="C163" s="1" t="s">
        <v>33</v>
      </c>
      <c r="D163" s="117">
        <v>4</v>
      </c>
      <c r="E163" s="82">
        <v>180</v>
      </c>
      <c r="F163" s="1" t="s">
        <v>605</v>
      </c>
      <c r="G163" s="27">
        <v>1</v>
      </c>
      <c r="H163" s="24" t="s">
        <v>1256</v>
      </c>
      <c r="I163" s="24" t="s">
        <v>949</v>
      </c>
      <c r="J163" s="27" t="s">
        <v>20</v>
      </c>
      <c r="K163" s="33"/>
    </row>
    <row r="164" spans="1:11">
      <c r="A164" s="117">
        <v>163</v>
      </c>
      <c r="B164" s="31">
        <v>3149</v>
      </c>
      <c r="C164" s="1" t="s">
        <v>33</v>
      </c>
      <c r="D164" s="117">
        <v>5</v>
      </c>
      <c r="E164" s="82">
        <v>180</v>
      </c>
      <c r="F164" s="1" t="s">
        <v>605</v>
      </c>
      <c r="G164" s="27">
        <v>1</v>
      </c>
      <c r="H164" s="24" t="s">
        <v>627</v>
      </c>
      <c r="I164" s="24" t="s">
        <v>628</v>
      </c>
      <c r="J164" s="1" t="s">
        <v>629</v>
      </c>
      <c r="K164" s="33" t="s">
        <v>73</v>
      </c>
    </row>
    <row r="165" spans="1:11">
      <c r="A165" s="117">
        <v>164</v>
      </c>
      <c r="B165" s="27">
        <v>2149</v>
      </c>
      <c r="C165" s="1" t="s">
        <v>33</v>
      </c>
      <c r="D165" s="117">
        <v>6</v>
      </c>
      <c r="E165" s="82">
        <v>180</v>
      </c>
      <c r="F165" s="1" t="s">
        <v>605</v>
      </c>
      <c r="G165" s="27">
        <v>1</v>
      </c>
      <c r="H165" s="24" t="s">
        <v>750</v>
      </c>
      <c r="I165" s="25" t="s">
        <v>960</v>
      </c>
      <c r="J165" s="44"/>
      <c r="K165" s="30" t="s">
        <v>1848</v>
      </c>
    </row>
    <row r="166" spans="1:11">
      <c r="A166" s="117">
        <v>165</v>
      </c>
      <c r="B166" s="31">
        <v>7514</v>
      </c>
      <c r="C166" s="1" t="s">
        <v>33</v>
      </c>
      <c r="D166" s="117">
        <v>7</v>
      </c>
      <c r="E166" s="82">
        <v>180</v>
      </c>
      <c r="F166" s="1" t="s">
        <v>605</v>
      </c>
      <c r="G166" s="27">
        <v>1</v>
      </c>
      <c r="H166" s="24" t="s">
        <v>596</v>
      </c>
      <c r="I166" s="24" t="s">
        <v>544</v>
      </c>
      <c r="J166" s="25" t="s">
        <v>1351</v>
      </c>
      <c r="K166" s="33" t="s">
        <v>1352</v>
      </c>
    </row>
    <row r="167" spans="1:11">
      <c r="A167" s="117">
        <v>166</v>
      </c>
      <c r="B167" s="31">
        <v>1728</v>
      </c>
      <c r="C167" s="1" t="s">
        <v>33</v>
      </c>
      <c r="D167" s="117">
        <v>8</v>
      </c>
      <c r="E167" s="82">
        <v>180</v>
      </c>
      <c r="F167" s="1" t="s">
        <v>605</v>
      </c>
      <c r="G167" s="27">
        <v>1</v>
      </c>
      <c r="H167" s="24" t="s">
        <v>630</v>
      </c>
      <c r="I167" s="24" t="s">
        <v>467</v>
      </c>
      <c r="K167" s="33" t="s">
        <v>74</v>
      </c>
    </row>
    <row r="168" spans="1:11">
      <c r="A168" s="117">
        <v>167</v>
      </c>
      <c r="B168" s="31">
        <v>7250</v>
      </c>
      <c r="C168" s="1" t="s">
        <v>33</v>
      </c>
      <c r="D168" s="117">
        <v>9</v>
      </c>
      <c r="E168" s="82">
        <v>180</v>
      </c>
      <c r="F168" s="1" t="s">
        <v>605</v>
      </c>
      <c r="G168" s="27">
        <v>1</v>
      </c>
      <c r="H168" s="24" t="s">
        <v>631</v>
      </c>
      <c r="I168" s="24" t="s">
        <v>454</v>
      </c>
      <c r="K168" s="33" t="s">
        <v>76</v>
      </c>
    </row>
    <row r="169" spans="1:11">
      <c r="A169" s="117">
        <v>168</v>
      </c>
      <c r="B169" s="27">
        <v>2150</v>
      </c>
      <c r="C169" s="1" t="s">
        <v>33</v>
      </c>
      <c r="D169" s="117">
        <v>10</v>
      </c>
      <c r="E169" s="82">
        <v>180</v>
      </c>
      <c r="F169" s="1" t="s">
        <v>605</v>
      </c>
      <c r="G169" s="27">
        <v>1</v>
      </c>
      <c r="H169" s="1" t="s">
        <v>1479</v>
      </c>
      <c r="I169" s="24" t="s">
        <v>827</v>
      </c>
      <c r="J169" s="1" t="s">
        <v>1481</v>
      </c>
      <c r="K169" s="33" t="s">
        <v>1480</v>
      </c>
    </row>
    <row r="170" spans="1:11">
      <c r="A170" s="117">
        <v>169</v>
      </c>
      <c r="B170" s="27">
        <v>2140</v>
      </c>
      <c r="C170" s="1" t="s">
        <v>33</v>
      </c>
      <c r="D170" s="117">
        <v>11</v>
      </c>
      <c r="E170" s="82">
        <v>180</v>
      </c>
      <c r="F170" s="1" t="s">
        <v>605</v>
      </c>
      <c r="G170" s="27">
        <v>1</v>
      </c>
      <c r="H170" s="1" t="s">
        <v>1479</v>
      </c>
      <c r="I170" s="24" t="s">
        <v>995</v>
      </c>
      <c r="J170" s="1" t="s">
        <v>1481</v>
      </c>
      <c r="K170" s="33" t="s">
        <v>1480</v>
      </c>
    </row>
    <row r="171" spans="1:11">
      <c r="A171" s="117">
        <v>170</v>
      </c>
      <c r="B171" s="31">
        <v>7434</v>
      </c>
      <c r="C171" s="1" t="s">
        <v>33</v>
      </c>
      <c r="D171" s="117">
        <v>12</v>
      </c>
      <c r="E171" s="82">
        <v>180</v>
      </c>
      <c r="F171" s="1" t="s">
        <v>605</v>
      </c>
      <c r="G171" s="27">
        <v>1</v>
      </c>
      <c r="H171" s="24" t="s">
        <v>965</v>
      </c>
      <c r="I171" s="24" t="s">
        <v>966</v>
      </c>
      <c r="J171" s="1" t="s">
        <v>967</v>
      </c>
      <c r="K171" s="33" t="s">
        <v>237</v>
      </c>
    </row>
    <row r="172" spans="1:11">
      <c r="A172" s="117">
        <v>171</v>
      </c>
      <c r="B172" s="31">
        <v>5851</v>
      </c>
      <c r="C172" s="1" t="s">
        <v>33</v>
      </c>
      <c r="D172" s="117">
        <v>13</v>
      </c>
      <c r="E172" s="82">
        <v>180</v>
      </c>
      <c r="F172" s="1" t="s">
        <v>605</v>
      </c>
      <c r="G172" s="27">
        <v>1</v>
      </c>
      <c r="H172" s="24" t="s">
        <v>603</v>
      </c>
      <c r="I172" s="24" t="s">
        <v>632</v>
      </c>
      <c r="J172" s="1" t="s">
        <v>633</v>
      </c>
      <c r="K172" s="33" t="s">
        <v>77</v>
      </c>
    </row>
    <row r="173" spans="1:11">
      <c r="A173" s="117">
        <v>172</v>
      </c>
      <c r="B173" s="31">
        <v>7441</v>
      </c>
      <c r="C173" s="1" t="s">
        <v>33</v>
      </c>
      <c r="D173" s="117">
        <v>14</v>
      </c>
      <c r="E173" s="82">
        <v>180</v>
      </c>
      <c r="F173" s="1" t="s">
        <v>605</v>
      </c>
      <c r="G173" s="27">
        <v>1</v>
      </c>
      <c r="H173" s="24" t="s">
        <v>634</v>
      </c>
      <c r="I173" s="24" t="s">
        <v>424</v>
      </c>
      <c r="K173" s="33" t="s">
        <v>78</v>
      </c>
    </row>
    <row r="174" spans="1:11">
      <c r="A174" s="117">
        <v>173</v>
      </c>
      <c r="B174" s="31">
        <v>7586</v>
      </c>
      <c r="C174" s="1" t="s">
        <v>33</v>
      </c>
      <c r="D174" s="117">
        <v>15</v>
      </c>
      <c r="E174" s="82">
        <v>180</v>
      </c>
      <c r="F174" s="1" t="s">
        <v>605</v>
      </c>
      <c r="G174" s="27">
        <v>1</v>
      </c>
      <c r="H174" s="24" t="s">
        <v>606</v>
      </c>
      <c r="I174" s="24" t="s">
        <v>607</v>
      </c>
      <c r="J174" s="27" t="s">
        <v>19</v>
      </c>
      <c r="K174" s="33"/>
    </row>
    <row r="175" spans="1:11">
      <c r="A175" s="117">
        <v>174</v>
      </c>
      <c r="B175" s="31">
        <v>9317</v>
      </c>
      <c r="C175" s="1" t="s">
        <v>33</v>
      </c>
      <c r="D175" s="117">
        <v>16</v>
      </c>
      <c r="E175" s="82">
        <v>180</v>
      </c>
      <c r="F175" s="1" t="s">
        <v>605</v>
      </c>
      <c r="G175" s="27">
        <v>1</v>
      </c>
      <c r="H175" s="24" t="s">
        <v>635</v>
      </c>
      <c r="I175" s="24" t="s">
        <v>636</v>
      </c>
      <c r="J175" s="1" t="s">
        <v>637</v>
      </c>
      <c r="K175" s="33" t="s">
        <v>79</v>
      </c>
    </row>
    <row r="176" spans="1:11">
      <c r="A176" s="117">
        <v>175</v>
      </c>
      <c r="B176" s="31">
        <v>1885</v>
      </c>
      <c r="C176" s="1" t="s">
        <v>33</v>
      </c>
      <c r="D176" s="117">
        <v>17</v>
      </c>
      <c r="E176" s="82">
        <v>180</v>
      </c>
      <c r="F176" s="1" t="s">
        <v>605</v>
      </c>
      <c r="G176" s="27">
        <v>1</v>
      </c>
      <c r="H176" s="24" t="s">
        <v>638</v>
      </c>
      <c r="I176" s="24" t="s">
        <v>639</v>
      </c>
      <c r="J176" s="25" t="s">
        <v>1524</v>
      </c>
      <c r="K176" s="33" t="s">
        <v>80</v>
      </c>
    </row>
    <row r="177" spans="1:11">
      <c r="A177" s="117">
        <v>176</v>
      </c>
      <c r="B177" s="31">
        <v>6542</v>
      </c>
      <c r="C177" s="1" t="s">
        <v>33</v>
      </c>
      <c r="D177" s="117">
        <v>18</v>
      </c>
      <c r="E177" s="82">
        <v>180</v>
      </c>
      <c r="F177" s="1" t="s">
        <v>605</v>
      </c>
      <c r="G177" s="27">
        <v>1</v>
      </c>
      <c r="H177" s="24" t="s">
        <v>610</v>
      </c>
      <c r="I177" s="24" t="s">
        <v>611</v>
      </c>
      <c r="J177" s="1" t="s">
        <v>1365</v>
      </c>
      <c r="K177" s="33" t="s">
        <v>1366</v>
      </c>
    </row>
    <row r="178" spans="1:11">
      <c r="A178" s="117">
        <v>177</v>
      </c>
      <c r="B178" s="31">
        <v>9661</v>
      </c>
      <c r="C178" s="1" t="s">
        <v>33</v>
      </c>
      <c r="D178" s="117">
        <v>19</v>
      </c>
      <c r="E178" s="82">
        <v>180</v>
      </c>
      <c r="F178" s="1" t="s">
        <v>605</v>
      </c>
      <c r="G178" s="27">
        <v>1</v>
      </c>
      <c r="H178" s="24" t="s">
        <v>371</v>
      </c>
      <c r="I178" s="24" t="s">
        <v>372</v>
      </c>
      <c r="J178" s="1" t="s">
        <v>373</v>
      </c>
      <c r="K178" s="33" t="s">
        <v>374</v>
      </c>
    </row>
    <row r="179" spans="1:11">
      <c r="A179" s="117">
        <v>178</v>
      </c>
      <c r="B179" s="31">
        <v>7235</v>
      </c>
      <c r="C179" s="1" t="s">
        <v>33</v>
      </c>
      <c r="D179" s="117">
        <v>20</v>
      </c>
      <c r="E179" s="82">
        <v>180</v>
      </c>
      <c r="F179" s="1" t="s">
        <v>605</v>
      </c>
      <c r="G179" s="27">
        <v>1</v>
      </c>
      <c r="H179" s="24" t="s">
        <v>811</v>
      </c>
      <c r="I179" s="24" t="s">
        <v>1448</v>
      </c>
      <c r="K179" s="33"/>
    </row>
    <row r="180" spans="1:11">
      <c r="A180" s="117">
        <v>179</v>
      </c>
      <c r="B180" s="31">
        <v>8775</v>
      </c>
      <c r="C180" s="1" t="s">
        <v>33</v>
      </c>
      <c r="D180" s="117">
        <v>21</v>
      </c>
      <c r="E180" s="82">
        <v>180</v>
      </c>
      <c r="F180" s="1" t="s">
        <v>605</v>
      </c>
      <c r="G180" s="27">
        <v>1</v>
      </c>
      <c r="H180" s="24" t="s">
        <v>651</v>
      </c>
      <c r="I180" s="24" t="s">
        <v>652</v>
      </c>
      <c r="J180" s="25" t="s">
        <v>1527</v>
      </c>
      <c r="K180" s="33" t="s">
        <v>83</v>
      </c>
    </row>
    <row r="181" spans="1:11">
      <c r="A181" s="117">
        <v>180</v>
      </c>
      <c r="B181" s="31">
        <v>5076</v>
      </c>
      <c r="C181" s="1" t="s">
        <v>33</v>
      </c>
      <c r="D181" s="117">
        <v>22</v>
      </c>
      <c r="E181" s="82">
        <v>180</v>
      </c>
      <c r="F181" s="27" t="s">
        <v>605</v>
      </c>
      <c r="G181" s="27">
        <v>1</v>
      </c>
      <c r="H181" s="1" t="s">
        <v>1674</v>
      </c>
      <c r="I181" s="1" t="s">
        <v>450</v>
      </c>
      <c r="K181" s="79" t="s">
        <v>1673</v>
      </c>
    </row>
    <row r="182" spans="1:11">
      <c r="A182" s="117">
        <v>181</v>
      </c>
      <c r="B182" s="31">
        <v>7339</v>
      </c>
      <c r="C182" s="1" t="s">
        <v>33</v>
      </c>
      <c r="D182" s="117">
        <v>23</v>
      </c>
      <c r="E182" s="82">
        <v>180</v>
      </c>
      <c r="F182" s="1" t="s">
        <v>605</v>
      </c>
      <c r="G182" s="27">
        <v>1</v>
      </c>
      <c r="H182" s="24" t="s">
        <v>658</v>
      </c>
      <c r="I182" s="24" t="s">
        <v>479</v>
      </c>
      <c r="J182" s="1" t="s">
        <v>659</v>
      </c>
      <c r="K182" s="33" t="s">
        <v>86</v>
      </c>
    </row>
    <row r="183" spans="1:11">
      <c r="A183" s="117">
        <v>182</v>
      </c>
      <c r="B183" s="31">
        <v>7433</v>
      </c>
      <c r="C183" s="1" t="s">
        <v>33</v>
      </c>
      <c r="D183" s="117">
        <v>24</v>
      </c>
      <c r="E183" s="82">
        <v>180</v>
      </c>
      <c r="F183" s="1" t="s">
        <v>605</v>
      </c>
      <c r="G183" s="27">
        <v>1</v>
      </c>
      <c r="H183" s="24" t="s">
        <v>658</v>
      </c>
      <c r="I183" s="24" t="s">
        <v>660</v>
      </c>
      <c r="J183" s="1" t="s">
        <v>40</v>
      </c>
      <c r="K183" s="33" t="s">
        <v>86</v>
      </c>
    </row>
    <row r="184" spans="1:11">
      <c r="A184" s="117">
        <v>183</v>
      </c>
      <c r="B184" s="31">
        <v>7506</v>
      </c>
      <c r="C184" s="1" t="s">
        <v>33</v>
      </c>
      <c r="D184" s="117">
        <v>25</v>
      </c>
      <c r="E184" s="82">
        <v>180</v>
      </c>
      <c r="F184" s="1" t="s">
        <v>605</v>
      </c>
      <c r="G184" s="27">
        <v>1</v>
      </c>
      <c r="H184" s="24" t="s">
        <v>661</v>
      </c>
      <c r="I184" s="24" t="s">
        <v>662</v>
      </c>
      <c r="J184" s="27" t="s">
        <v>18</v>
      </c>
      <c r="K184" s="33" t="s">
        <v>87</v>
      </c>
    </row>
    <row r="185" spans="1:11">
      <c r="A185" s="117">
        <v>184</v>
      </c>
      <c r="B185" s="31">
        <v>8763</v>
      </c>
      <c r="C185" s="1" t="s">
        <v>33</v>
      </c>
      <c r="D185" s="117">
        <v>26</v>
      </c>
      <c r="E185" s="82">
        <v>180</v>
      </c>
      <c r="F185" s="1" t="s">
        <v>605</v>
      </c>
      <c r="G185" s="27">
        <v>1</v>
      </c>
      <c r="H185" s="24" t="s">
        <v>661</v>
      </c>
      <c r="I185" s="24" t="s">
        <v>489</v>
      </c>
      <c r="J185" s="27" t="s">
        <v>18</v>
      </c>
      <c r="K185" s="33" t="s">
        <v>87</v>
      </c>
    </row>
    <row r="186" spans="1:11">
      <c r="A186" s="117">
        <v>185</v>
      </c>
      <c r="B186" s="31">
        <v>1887</v>
      </c>
      <c r="C186" s="1" t="s">
        <v>33</v>
      </c>
      <c r="D186" s="117">
        <v>27</v>
      </c>
      <c r="E186" s="82">
        <v>180</v>
      </c>
      <c r="F186" s="1" t="s">
        <v>605</v>
      </c>
      <c r="G186" s="27">
        <v>1</v>
      </c>
      <c r="H186" s="24" t="s">
        <v>1086</v>
      </c>
      <c r="I186" s="24" t="s">
        <v>546</v>
      </c>
      <c r="K186" s="33" t="s">
        <v>282</v>
      </c>
    </row>
    <row r="187" spans="1:11">
      <c r="A187" s="117">
        <v>186</v>
      </c>
      <c r="B187" s="31">
        <v>1421</v>
      </c>
      <c r="C187" s="1" t="s">
        <v>33</v>
      </c>
      <c r="D187" s="117">
        <v>28</v>
      </c>
      <c r="E187" s="82">
        <v>180</v>
      </c>
      <c r="F187" s="1" t="s">
        <v>605</v>
      </c>
      <c r="G187" s="27">
        <v>1</v>
      </c>
      <c r="H187" s="24" t="s">
        <v>663</v>
      </c>
      <c r="I187" s="24" t="s">
        <v>664</v>
      </c>
      <c r="J187" s="1" t="s">
        <v>665</v>
      </c>
      <c r="K187" s="33" t="s">
        <v>88</v>
      </c>
    </row>
    <row r="188" spans="1:11">
      <c r="A188" s="117">
        <v>187</v>
      </c>
      <c r="B188" s="31">
        <v>7366</v>
      </c>
      <c r="C188" s="1" t="s">
        <v>33</v>
      </c>
      <c r="D188" s="117">
        <v>29</v>
      </c>
      <c r="E188" s="82">
        <v>180</v>
      </c>
      <c r="F188" s="1" t="s">
        <v>605</v>
      </c>
      <c r="G188" s="27">
        <v>1</v>
      </c>
      <c r="H188" s="24" t="s">
        <v>1134</v>
      </c>
      <c r="I188" s="24" t="s">
        <v>1135</v>
      </c>
      <c r="J188" s="42" t="s">
        <v>1464</v>
      </c>
      <c r="K188" s="30"/>
    </row>
    <row r="189" spans="1:11" ht="15.75" thickBot="1">
      <c r="A189" s="117">
        <v>188</v>
      </c>
      <c r="B189" s="31">
        <v>3480</v>
      </c>
      <c r="C189" s="1" t="s">
        <v>33</v>
      </c>
      <c r="D189" s="117">
        <v>30</v>
      </c>
      <c r="E189" s="82">
        <v>180</v>
      </c>
      <c r="F189" s="1" t="s">
        <v>605</v>
      </c>
      <c r="G189" s="27">
        <v>1</v>
      </c>
      <c r="H189" s="24" t="s">
        <v>367</v>
      </c>
      <c r="I189" s="24" t="s">
        <v>368</v>
      </c>
      <c r="J189" s="42" t="s">
        <v>369</v>
      </c>
      <c r="K189" s="30" t="s">
        <v>370</v>
      </c>
    </row>
    <row r="190" spans="1:11" ht="15.75" thickBot="1">
      <c r="A190" s="117">
        <v>189</v>
      </c>
      <c r="B190" s="31">
        <v>1422</v>
      </c>
      <c r="C190" s="1" t="s">
        <v>33</v>
      </c>
      <c r="D190" s="117">
        <v>31</v>
      </c>
      <c r="E190" s="82">
        <v>180</v>
      </c>
      <c r="F190" s="1" t="s">
        <v>605</v>
      </c>
      <c r="G190" s="27">
        <v>1</v>
      </c>
      <c r="H190" s="24" t="s">
        <v>666</v>
      </c>
      <c r="I190" s="24" t="s">
        <v>416</v>
      </c>
      <c r="J190" s="143" t="s">
        <v>1762</v>
      </c>
      <c r="K190" s="33" t="s">
        <v>1761</v>
      </c>
    </row>
    <row r="191" spans="1:11">
      <c r="A191" s="117">
        <v>190</v>
      </c>
      <c r="B191" s="31">
        <v>9339</v>
      </c>
      <c r="C191" s="1" t="s">
        <v>33</v>
      </c>
      <c r="D191" s="117">
        <v>32</v>
      </c>
      <c r="E191" s="82">
        <v>180</v>
      </c>
      <c r="F191" s="1" t="s">
        <v>605</v>
      </c>
      <c r="G191" s="27">
        <v>1</v>
      </c>
      <c r="H191" s="24" t="s">
        <v>667</v>
      </c>
      <c r="I191" s="24" t="s">
        <v>668</v>
      </c>
      <c r="J191" s="1" t="s">
        <v>669</v>
      </c>
      <c r="K191" s="33" t="s">
        <v>89</v>
      </c>
    </row>
    <row r="192" spans="1:11">
      <c r="A192" s="117">
        <v>191</v>
      </c>
      <c r="B192" s="31">
        <v>8764</v>
      </c>
      <c r="C192" s="1" t="s">
        <v>33</v>
      </c>
      <c r="D192" s="117">
        <v>33</v>
      </c>
      <c r="E192" s="82">
        <v>180</v>
      </c>
      <c r="F192" s="1" t="s">
        <v>605</v>
      </c>
      <c r="G192" s="27">
        <v>1</v>
      </c>
      <c r="H192" s="24" t="s">
        <v>1293</v>
      </c>
      <c r="I192" s="24" t="s">
        <v>675</v>
      </c>
      <c r="K192" s="33"/>
    </row>
    <row r="193" spans="1:11">
      <c r="A193" s="117">
        <v>192</v>
      </c>
      <c r="B193" s="31">
        <v>1435</v>
      </c>
      <c r="C193" s="1" t="s">
        <v>33</v>
      </c>
      <c r="D193" s="117">
        <v>34</v>
      </c>
      <c r="E193" s="82">
        <v>180</v>
      </c>
      <c r="F193" s="1" t="s">
        <v>605</v>
      </c>
      <c r="G193" s="27">
        <v>1</v>
      </c>
      <c r="H193" s="24" t="s">
        <v>674</v>
      </c>
      <c r="I193" s="24" t="s">
        <v>675</v>
      </c>
      <c r="K193" s="33" t="s">
        <v>91</v>
      </c>
    </row>
    <row r="194" spans="1:11">
      <c r="A194" s="117">
        <v>193</v>
      </c>
      <c r="B194" s="31">
        <v>1928</v>
      </c>
      <c r="C194" s="1" t="s">
        <v>33</v>
      </c>
      <c r="D194" s="117">
        <v>35</v>
      </c>
      <c r="E194" s="82">
        <v>180</v>
      </c>
      <c r="F194" s="1" t="s">
        <v>605</v>
      </c>
      <c r="G194" s="27">
        <v>1</v>
      </c>
      <c r="H194" s="24" t="s">
        <v>27</v>
      </c>
      <c r="I194" s="24" t="s">
        <v>1094</v>
      </c>
      <c r="J194" s="1" t="s">
        <v>1095</v>
      </c>
      <c r="K194" s="33" t="s">
        <v>286</v>
      </c>
    </row>
    <row r="195" spans="1:11">
      <c r="A195" s="117">
        <v>194</v>
      </c>
      <c r="B195" s="31">
        <v>7548</v>
      </c>
      <c r="C195" s="1" t="s">
        <v>33</v>
      </c>
      <c r="D195" s="117">
        <v>36</v>
      </c>
      <c r="E195" s="82">
        <v>180</v>
      </c>
      <c r="F195" s="1" t="s">
        <v>605</v>
      </c>
      <c r="G195" s="27">
        <v>1</v>
      </c>
      <c r="H195" s="24" t="s">
        <v>1099</v>
      </c>
      <c r="I195" s="24" t="s">
        <v>954</v>
      </c>
      <c r="J195" s="1" t="s">
        <v>1100</v>
      </c>
      <c r="K195" s="33" t="s">
        <v>288</v>
      </c>
    </row>
    <row r="196" spans="1:11">
      <c r="A196" s="117">
        <v>195</v>
      </c>
      <c r="B196" s="31">
        <v>7317</v>
      </c>
      <c r="C196" s="1" t="s">
        <v>33</v>
      </c>
      <c r="D196" s="117">
        <v>37</v>
      </c>
      <c r="E196" s="82">
        <v>180</v>
      </c>
      <c r="F196" s="1" t="s">
        <v>605</v>
      </c>
      <c r="G196" s="27">
        <v>1</v>
      </c>
      <c r="H196" s="24" t="s">
        <v>1795</v>
      </c>
      <c r="I196" s="24" t="s">
        <v>1796</v>
      </c>
      <c r="K196" s="33" t="s">
        <v>1797</v>
      </c>
    </row>
    <row r="197" spans="1:11">
      <c r="A197" s="117">
        <v>196</v>
      </c>
      <c r="B197" s="31">
        <v>9082</v>
      </c>
      <c r="C197" s="1" t="s">
        <v>33</v>
      </c>
      <c r="D197" s="117">
        <v>38</v>
      </c>
      <c r="E197" s="82">
        <v>180</v>
      </c>
      <c r="F197" s="1" t="s">
        <v>605</v>
      </c>
      <c r="G197" s="27">
        <v>1</v>
      </c>
      <c r="H197" s="24" t="s">
        <v>1114</v>
      </c>
      <c r="I197" s="24" t="s">
        <v>813</v>
      </c>
      <c r="J197" s="31" t="s">
        <v>1642</v>
      </c>
      <c r="K197" s="33" t="s">
        <v>295</v>
      </c>
    </row>
    <row r="198" spans="1:11">
      <c r="A198" s="117">
        <v>197</v>
      </c>
      <c r="B198" s="31">
        <v>1507</v>
      </c>
      <c r="C198" s="1" t="s">
        <v>33</v>
      </c>
      <c r="D198" s="117">
        <v>39</v>
      </c>
      <c r="E198" s="82">
        <v>180</v>
      </c>
      <c r="F198" s="1" t="s">
        <v>605</v>
      </c>
      <c r="G198" s="27">
        <v>1</v>
      </c>
      <c r="H198" s="24" t="s">
        <v>685</v>
      </c>
      <c r="I198" s="24" t="s">
        <v>686</v>
      </c>
      <c r="J198" s="1" t="s">
        <v>687</v>
      </c>
      <c r="K198" s="33" t="s">
        <v>94</v>
      </c>
    </row>
    <row r="199" spans="1:11">
      <c r="A199" s="117">
        <v>198</v>
      </c>
      <c r="B199" s="31">
        <v>9654</v>
      </c>
      <c r="C199" s="1" t="s">
        <v>33</v>
      </c>
      <c r="D199" s="117">
        <v>40</v>
      </c>
      <c r="E199" s="82">
        <v>180</v>
      </c>
      <c r="F199" s="1" t="s">
        <v>605</v>
      </c>
      <c r="G199" s="27">
        <v>1</v>
      </c>
      <c r="H199" s="24" t="s">
        <v>688</v>
      </c>
      <c r="I199" s="24" t="s">
        <v>689</v>
      </c>
      <c r="J199" s="1" t="s">
        <v>690</v>
      </c>
      <c r="K199" s="33" t="s">
        <v>95</v>
      </c>
    </row>
    <row r="200" spans="1:11">
      <c r="A200" s="117">
        <v>199</v>
      </c>
      <c r="B200" s="31">
        <v>1667</v>
      </c>
      <c r="C200" s="1" t="s">
        <v>33</v>
      </c>
      <c r="D200" s="117">
        <v>41</v>
      </c>
      <c r="E200" s="82">
        <v>180</v>
      </c>
      <c r="F200" s="1" t="s">
        <v>605</v>
      </c>
      <c r="G200" s="27">
        <v>1</v>
      </c>
      <c r="H200" s="24" t="s">
        <v>691</v>
      </c>
      <c r="I200" s="24" t="s">
        <v>467</v>
      </c>
      <c r="J200" s="1" t="s">
        <v>693</v>
      </c>
      <c r="K200" s="33" t="s">
        <v>96</v>
      </c>
    </row>
    <row r="201" spans="1:11">
      <c r="A201" s="117">
        <v>200</v>
      </c>
      <c r="B201" s="46">
        <v>9215</v>
      </c>
      <c r="C201" s="1" t="s">
        <v>33</v>
      </c>
      <c r="D201" s="117">
        <v>42</v>
      </c>
      <c r="E201" s="82">
        <v>180</v>
      </c>
      <c r="F201" s="1" t="s">
        <v>605</v>
      </c>
      <c r="G201" s="27">
        <v>1</v>
      </c>
      <c r="H201" s="141" t="s">
        <v>1809</v>
      </c>
      <c r="I201" s="24" t="s">
        <v>1802</v>
      </c>
      <c r="J201" s="1" t="s">
        <v>1631</v>
      </c>
      <c r="K201" s="33" t="s">
        <v>1801</v>
      </c>
    </row>
    <row r="202" spans="1:11">
      <c r="A202" s="117">
        <v>201</v>
      </c>
      <c r="B202" s="46">
        <v>1948</v>
      </c>
      <c r="C202" s="1" t="s">
        <v>33</v>
      </c>
      <c r="D202" s="117">
        <v>43</v>
      </c>
      <c r="E202" s="82">
        <v>180</v>
      </c>
      <c r="F202" s="1" t="s">
        <v>605</v>
      </c>
      <c r="G202" s="27">
        <v>1</v>
      </c>
      <c r="H202" s="24" t="s">
        <v>695</v>
      </c>
      <c r="I202" s="24" t="s">
        <v>696</v>
      </c>
      <c r="J202" s="1" t="s">
        <v>697</v>
      </c>
      <c r="K202" s="33" t="s">
        <v>98</v>
      </c>
    </row>
    <row r="203" spans="1:11">
      <c r="A203" s="117">
        <v>202</v>
      </c>
      <c r="B203" s="31">
        <v>275</v>
      </c>
      <c r="C203" s="1" t="s">
        <v>33</v>
      </c>
      <c r="D203" s="117">
        <v>44</v>
      </c>
      <c r="E203" s="82">
        <v>180</v>
      </c>
      <c r="F203" s="1" t="s">
        <v>605</v>
      </c>
      <c r="G203" s="27">
        <v>1</v>
      </c>
      <c r="H203" s="24" t="s">
        <v>983</v>
      </c>
      <c r="I203" s="24" t="s">
        <v>984</v>
      </c>
      <c r="K203" s="33" t="s">
        <v>242</v>
      </c>
    </row>
    <row r="204" spans="1:11">
      <c r="A204" s="117">
        <v>203</v>
      </c>
      <c r="B204" s="31">
        <v>1215</v>
      </c>
      <c r="C204" s="1" t="s">
        <v>33</v>
      </c>
      <c r="D204" s="117">
        <v>45</v>
      </c>
      <c r="E204" s="82">
        <v>180</v>
      </c>
      <c r="F204" s="1" t="s">
        <v>605</v>
      </c>
      <c r="G204" s="27">
        <v>1</v>
      </c>
      <c r="H204" s="24" t="s">
        <v>524</v>
      </c>
      <c r="I204" s="24" t="s">
        <v>600</v>
      </c>
      <c r="K204" s="33"/>
    </row>
    <row r="205" spans="1:11">
      <c r="A205" s="117">
        <v>204</v>
      </c>
      <c r="B205" s="31">
        <v>7409</v>
      </c>
      <c r="C205" s="1" t="s">
        <v>33</v>
      </c>
      <c r="D205" s="117">
        <v>46</v>
      </c>
      <c r="E205" s="82">
        <v>180</v>
      </c>
      <c r="F205" s="1" t="s">
        <v>605</v>
      </c>
      <c r="G205" s="27">
        <v>1</v>
      </c>
      <c r="H205" s="24" t="s">
        <v>524</v>
      </c>
      <c r="I205" s="24" t="s">
        <v>415</v>
      </c>
      <c r="K205" s="33"/>
    </row>
    <row r="206" spans="1:11">
      <c r="A206" s="117">
        <v>205</v>
      </c>
      <c r="B206" s="31">
        <v>5960</v>
      </c>
      <c r="C206" s="1" t="s">
        <v>33</v>
      </c>
      <c r="D206" s="117">
        <v>47</v>
      </c>
      <c r="E206" s="82">
        <v>180</v>
      </c>
      <c r="F206" s="1" t="s">
        <v>605</v>
      </c>
      <c r="G206" s="27">
        <v>1</v>
      </c>
      <c r="H206" s="24" t="s">
        <v>699</v>
      </c>
      <c r="I206" s="24" t="s">
        <v>700</v>
      </c>
      <c r="J206" s="25" t="s">
        <v>1531</v>
      </c>
      <c r="K206" s="33" t="s">
        <v>99</v>
      </c>
    </row>
    <row r="207" spans="1:11">
      <c r="A207" s="117">
        <v>206</v>
      </c>
      <c r="B207" s="31">
        <v>9221</v>
      </c>
      <c r="C207" s="1" t="s">
        <v>33</v>
      </c>
      <c r="D207" s="117">
        <v>48</v>
      </c>
      <c r="E207" s="82">
        <v>180</v>
      </c>
      <c r="F207" s="1" t="s">
        <v>605</v>
      </c>
      <c r="G207" s="27">
        <v>1</v>
      </c>
      <c r="H207" s="24" t="s">
        <v>699</v>
      </c>
      <c r="I207" s="24" t="s">
        <v>701</v>
      </c>
      <c r="J207" s="24" t="s">
        <v>1531</v>
      </c>
      <c r="K207" s="33" t="s">
        <v>99</v>
      </c>
    </row>
    <row r="208" spans="1:11">
      <c r="A208" s="117">
        <v>207</v>
      </c>
      <c r="B208" s="31">
        <v>7593</v>
      </c>
      <c r="C208" s="1" t="s">
        <v>33</v>
      </c>
      <c r="D208" s="117">
        <v>49</v>
      </c>
      <c r="E208" s="82">
        <v>180</v>
      </c>
      <c r="F208" s="1" t="s">
        <v>605</v>
      </c>
      <c r="G208" s="27">
        <v>1</v>
      </c>
      <c r="H208" s="24" t="s">
        <v>1020</v>
      </c>
      <c r="I208" s="24" t="s">
        <v>1042</v>
      </c>
      <c r="J208" s="1" t="s">
        <v>1539</v>
      </c>
      <c r="K208" s="30" t="s">
        <v>1579</v>
      </c>
    </row>
    <row r="209" spans="1:11">
      <c r="A209" s="117">
        <v>208</v>
      </c>
      <c r="B209" s="31">
        <v>5067</v>
      </c>
      <c r="C209" s="1" t="s">
        <v>33</v>
      </c>
      <c r="D209" s="117">
        <v>50</v>
      </c>
      <c r="E209" s="82">
        <v>180</v>
      </c>
      <c r="F209" s="27" t="s">
        <v>605</v>
      </c>
      <c r="G209" s="27">
        <v>1</v>
      </c>
      <c r="H209" s="1" t="s">
        <v>574</v>
      </c>
      <c r="I209" s="1" t="s">
        <v>1677</v>
      </c>
      <c r="J209" s="1" t="s">
        <v>1676</v>
      </c>
      <c r="K209" s="121" t="s">
        <v>1675</v>
      </c>
    </row>
    <row r="210" spans="1:11">
      <c r="A210" s="117">
        <v>209</v>
      </c>
      <c r="B210" s="27">
        <v>6801</v>
      </c>
      <c r="C210" s="1" t="s">
        <v>33</v>
      </c>
      <c r="D210" s="117">
        <v>51</v>
      </c>
      <c r="E210" s="82">
        <v>180</v>
      </c>
      <c r="F210" s="1" t="s">
        <v>605</v>
      </c>
      <c r="G210" s="27">
        <v>1</v>
      </c>
      <c r="H210" s="48" t="s">
        <v>1622</v>
      </c>
      <c r="I210" s="48" t="s">
        <v>1623</v>
      </c>
      <c r="J210" s="25" t="s">
        <v>1633</v>
      </c>
      <c r="K210" s="30" t="s">
        <v>1637</v>
      </c>
    </row>
    <row r="211" spans="1:11">
      <c r="A211" s="117">
        <v>210</v>
      </c>
      <c r="B211" s="31">
        <v>6543</v>
      </c>
      <c r="C211" s="1" t="s">
        <v>33</v>
      </c>
      <c r="D211" s="117">
        <v>52</v>
      </c>
      <c r="E211" s="82">
        <v>180</v>
      </c>
      <c r="F211" s="1" t="s">
        <v>605</v>
      </c>
      <c r="G211" s="27">
        <v>1</v>
      </c>
      <c r="H211" s="24" t="s">
        <v>702</v>
      </c>
      <c r="I211" s="24" t="s">
        <v>703</v>
      </c>
      <c r="K211" s="33" t="s">
        <v>108</v>
      </c>
    </row>
    <row r="212" spans="1:11">
      <c r="A212" s="117">
        <v>211</v>
      </c>
      <c r="B212" s="31">
        <v>7104</v>
      </c>
      <c r="C212" s="1" t="s">
        <v>33</v>
      </c>
      <c r="D212" s="117">
        <v>53</v>
      </c>
      <c r="E212" s="82">
        <v>180</v>
      </c>
      <c r="F212" s="1" t="s">
        <v>605</v>
      </c>
      <c r="G212" s="27">
        <v>1</v>
      </c>
      <c r="H212" s="24" t="s">
        <v>1145</v>
      </c>
      <c r="I212" s="24" t="s">
        <v>1001</v>
      </c>
      <c r="J212" s="27" t="s">
        <v>16</v>
      </c>
      <c r="K212" s="33"/>
    </row>
    <row r="213" spans="1:11">
      <c r="A213" s="117">
        <v>212</v>
      </c>
      <c r="B213" s="31">
        <v>9328</v>
      </c>
      <c r="C213" s="1" t="s">
        <v>33</v>
      </c>
      <c r="D213" s="117">
        <v>54</v>
      </c>
      <c r="E213" s="82">
        <v>180</v>
      </c>
      <c r="F213" s="1" t="s">
        <v>605</v>
      </c>
      <c r="G213" s="27">
        <v>1</v>
      </c>
      <c r="H213" s="24" t="s">
        <v>704</v>
      </c>
      <c r="I213" s="24" t="s">
        <v>467</v>
      </c>
      <c r="K213" s="33" t="s">
        <v>109</v>
      </c>
    </row>
    <row r="214" spans="1:11">
      <c r="A214" s="117">
        <v>213</v>
      </c>
      <c r="B214" s="27">
        <v>7549</v>
      </c>
      <c r="C214" s="1" t="s">
        <v>33</v>
      </c>
      <c r="D214" s="117">
        <v>55</v>
      </c>
      <c r="E214" s="82">
        <v>180</v>
      </c>
      <c r="F214" s="1" t="s">
        <v>605</v>
      </c>
      <c r="G214" s="27">
        <v>1</v>
      </c>
      <c r="H214" s="1" t="s">
        <v>1482</v>
      </c>
      <c r="I214" s="24" t="s">
        <v>912</v>
      </c>
      <c r="J214" s="1" t="s">
        <v>1484</v>
      </c>
      <c r="K214" s="33" t="s">
        <v>1483</v>
      </c>
    </row>
    <row r="215" spans="1:11">
      <c r="A215" s="117">
        <v>214</v>
      </c>
      <c r="B215" s="31">
        <v>7530</v>
      </c>
      <c r="C215" s="1" t="s">
        <v>33</v>
      </c>
      <c r="D215" s="117">
        <v>56</v>
      </c>
      <c r="E215" s="82">
        <v>180</v>
      </c>
      <c r="F215" s="1" t="s">
        <v>605</v>
      </c>
      <c r="G215" s="27">
        <v>1</v>
      </c>
      <c r="H215" s="24" t="s">
        <v>1281</v>
      </c>
      <c r="I215" s="24" t="s">
        <v>1282</v>
      </c>
      <c r="K215" s="33"/>
    </row>
    <row r="216" spans="1:11">
      <c r="A216" s="117">
        <v>215</v>
      </c>
      <c r="B216" s="27">
        <v>9313</v>
      </c>
      <c r="C216" s="1" t="s">
        <v>33</v>
      </c>
      <c r="D216" s="117">
        <v>57</v>
      </c>
      <c r="E216" s="82">
        <v>180</v>
      </c>
      <c r="F216" s="1" t="s">
        <v>605</v>
      </c>
      <c r="G216" s="27">
        <v>1</v>
      </c>
      <c r="H216" s="1" t="s">
        <v>1025</v>
      </c>
      <c r="I216" s="24" t="s">
        <v>411</v>
      </c>
      <c r="J216" s="42" t="s">
        <v>1026</v>
      </c>
      <c r="K216" s="121" t="s">
        <v>1027</v>
      </c>
    </row>
    <row r="217" spans="1:11">
      <c r="A217" s="117">
        <v>216</v>
      </c>
      <c r="B217" s="31">
        <v>2022</v>
      </c>
      <c r="C217" s="1" t="s">
        <v>33</v>
      </c>
      <c r="D217" s="117">
        <v>58</v>
      </c>
      <c r="E217" s="82">
        <v>180</v>
      </c>
      <c r="F217" s="1" t="s">
        <v>605</v>
      </c>
      <c r="G217" s="27">
        <v>1</v>
      </c>
      <c r="H217" s="24" t="s">
        <v>708</v>
      </c>
      <c r="I217" s="24" t="s">
        <v>441</v>
      </c>
      <c r="K217" s="33" t="s">
        <v>111</v>
      </c>
    </row>
    <row r="218" spans="1:11">
      <c r="A218" s="117">
        <v>217</v>
      </c>
      <c r="B218" s="31">
        <v>6998</v>
      </c>
      <c r="C218" s="1" t="s">
        <v>33</v>
      </c>
      <c r="D218" s="117">
        <v>59</v>
      </c>
      <c r="E218" s="82">
        <v>180</v>
      </c>
      <c r="F218" s="1" t="s">
        <v>605</v>
      </c>
      <c r="G218" s="27">
        <v>1</v>
      </c>
      <c r="H218" s="24" t="s">
        <v>708</v>
      </c>
      <c r="I218" s="24" t="s">
        <v>388</v>
      </c>
      <c r="J218" s="1" t="s">
        <v>51</v>
      </c>
      <c r="K218" s="33" t="s">
        <v>52</v>
      </c>
    </row>
    <row r="219" spans="1:11">
      <c r="A219" s="117">
        <v>218</v>
      </c>
      <c r="B219" s="31">
        <v>8247</v>
      </c>
      <c r="C219" s="1" t="s">
        <v>33</v>
      </c>
      <c r="D219" s="117">
        <v>60</v>
      </c>
      <c r="E219" s="82">
        <v>180</v>
      </c>
      <c r="F219" s="1" t="s">
        <v>605</v>
      </c>
      <c r="G219" s="27">
        <v>1</v>
      </c>
      <c r="H219" s="24" t="s">
        <v>1178</v>
      </c>
      <c r="I219" s="24" t="s">
        <v>487</v>
      </c>
      <c r="K219" s="44" t="s">
        <v>327</v>
      </c>
    </row>
    <row r="220" spans="1:11">
      <c r="A220" s="117">
        <v>219</v>
      </c>
      <c r="B220" s="31">
        <v>1719</v>
      </c>
      <c r="C220" s="1" t="s">
        <v>33</v>
      </c>
      <c r="D220" s="117">
        <v>61</v>
      </c>
      <c r="E220" s="82">
        <v>180</v>
      </c>
      <c r="F220" s="1" t="s">
        <v>605</v>
      </c>
      <c r="G220" s="27">
        <v>1</v>
      </c>
      <c r="H220" s="24" t="s">
        <v>712</v>
      </c>
      <c r="I220" s="24" t="s">
        <v>713</v>
      </c>
      <c r="J220" s="1" t="s">
        <v>714</v>
      </c>
      <c r="K220" s="33" t="s">
        <v>113</v>
      </c>
    </row>
    <row r="221" spans="1:11">
      <c r="A221" s="117">
        <v>220</v>
      </c>
      <c r="B221" s="31">
        <v>1739</v>
      </c>
      <c r="C221" s="1" t="s">
        <v>33</v>
      </c>
      <c r="D221" s="117">
        <v>62</v>
      </c>
      <c r="E221" s="82">
        <v>180</v>
      </c>
      <c r="F221" s="1" t="s">
        <v>605</v>
      </c>
      <c r="G221" s="27">
        <v>1</v>
      </c>
      <c r="H221" s="24" t="s">
        <v>715</v>
      </c>
      <c r="I221" s="24" t="s">
        <v>472</v>
      </c>
      <c r="J221" s="1" t="s">
        <v>716</v>
      </c>
      <c r="K221" s="33" t="s">
        <v>114</v>
      </c>
    </row>
    <row r="222" spans="1:11">
      <c r="A222" s="117">
        <v>221</v>
      </c>
      <c r="B222" s="31">
        <v>454</v>
      </c>
      <c r="C222" s="1" t="s">
        <v>33</v>
      </c>
      <c r="D222" s="117">
        <v>1</v>
      </c>
      <c r="E222" s="82">
        <v>180</v>
      </c>
      <c r="F222" s="81" t="s">
        <v>1671</v>
      </c>
      <c r="G222" s="27">
        <v>1</v>
      </c>
      <c r="H222" s="24" t="s">
        <v>717</v>
      </c>
      <c r="I222" s="24" t="s">
        <v>718</v>
      </c>
      <c r="J222" s="1" t="s">
        <v>719</v>
      </c>
      <c r="K222" s="33" t="s">
        <v>115</v>
      </c>
    </row>
    <row r="223" spans="1:11">
      <c r="A223" s="117">
        <v>222</v>
      </c>
      <c r="B223" s="31">
        <v>8765</v>
      </c>
      <c r="C223" s="1" t="s">
        <v>33</v>
      </c>
      <c r="D223" s="117">
        <v>2</v>
      </c>
      <c r="E223" s="82">
        <v>180</v>
      </c>
      <c r="F223" s="81" t="s">
        <v>1671</v>
      </c>
      <c r="G223" s="27">
        <v>1</v>
      </c>
      <c r="H223" s="24" t="s">
        <v>720</v>
      </c>
      <c r="I223" s="24" t="s">
        <v>721</v>
      </c>
      <c r="J223" s="1" t="s">
        <v>722</v>
      </c>
      <c r="K223" s="33" t="s">
        <v>116</v>
      </c>
    </row>
    <row r="224" spans="1:11">
      <c r="A224" s="117">
        <v>223</v>
      </c>
      <c r="B224" s="31">
        <v>5660</v>
      </c>
      <c r="C224" s="1" t="s">
        <v>33</v>
      </c>
      <c r="D224" s="117">
        <v>3</v>
      </c>
      <c r="E224" s="82">
        <v>180</v>
      </c>
      <c r="F224" s="81" t="s">
        <v>1671</v>
      </c>
      <c r="G224" s="27">
        <v>1</v>
      </c>
      <c r="H224" s="24" t="s">
        <v>1547</v>
      </c>
      <c r="I224" s="24" t="s">
        <v>813</v>
      </c>
      <c r="J224" s="42" t="s">
        <v>1548</v>
      </c>
      <c r="K224" s="121" t="s">
        <v>1549</v>
      </c>
    </row>
    <row r="225" spans="1:11">
      <c r="A225" s="117">
        <v>224</v>
      </c>
      <c r="B225" s="31">
        <v>586</v>
      </c>
      <c r="C225" s="1" t="s">
        <v>33</v>
      </c>
      <c r="D225" s="117">
        <v>4</v>
      </c>
      <c r="E225" s="82">
        <v>180</v>
      </c>
      <c r="F225" s="81" t="s">
        <v>1671</v>
      </c>
      <c r="G225" s="27">
        <v>1</v>
      </c>
      <c r="H225" s="24" t="s">
        <v>723</v>
      </c>
      <c r="I225" s="24" t="s">
        <v>724</v>
      </c>
      <c r="J225" s="1" t="s">
        <v>725</v>
      </c>
      <c r="K225" s="33" t="s">
        <v>117</v>
      </c>
    </row>
    <row r="226" spans="1:11">
      <c r="A226" s="117">
        <v>225</v>
      </c>
      <c r="B226" s="27">
        <v>5358</v>
      </c>
      <c r="C226" s="1" t="s">
        <v>33</v>
      </c>
      <c r="D226" s="117">
        <v>5</v>
      </c>
      <c r="E226" s="82">
        <v>180</v>
      </c>
      <c r="F226" s="81" t="s">
        <v>1671</v>
      </c>
      <c r="G226" s="27">
        <v>1</v>
      </c>
      <c r="H226" s="24" t="s">
        <v>723</v>
      </c>
      <c r="I226" s="27" t="s">
        <v>934</v>
      </c>
      <c r="J226" s="42" t="s">
        <v>935</v>
      </c>
      <c r="K226" s="33" t="s">
        <v>936</v>
      </c>
    </row>
    <row r="227" spans="1:11">
      <c r="A227" s="117">
        <v>226</v>
      </c>
      <c r="B227" s="46">
        <v>6825</v>
      </c>
      <c r="C227" s="1" t="s">
        <v>33</v>
      </c>
      <c r="D227" s="117">
        <v>6</v>
      </c>
      <c r="E227" s="82">
        <v>180</v>
      </c>
      <c r="F227" s="81" t="s">
        <v>1671</v>
      </c>
      <c r="G227" s="27">
        <v>1</v>
      </c>
      <c r="H227" s="24" t="s">
        <v>727</v>
      </c>
      <c r="I227" s="24" t="s">
        <v>505</v>
      </c>
      <c r="J227" s="1" t="s">
        <v>728</v>
      </c>
      <c r="K227" s="33" t="s">
        <v>118</v>
      </c>
    </row>
    <row r="228" spans="1:11">
      <c r="A228" s="117">
        <v>227</v>
      </c>
      <c r="B228" s="46">
        <v>5975</v>
      </c>
      <c r="C228" s="1" t="s">
        <v>33</v>
      </c>
      <c r="D228" s="117">
        <v>7</v>
      </c>
      <c r="E228" s="82">
        <v>180</v>
      </c>
      <c r="F228" s="81" t="s">
        <v>1671</v>
      </c>
      <c r="G228" s="27">
        <v>1</v>
      </c>
      <c r="H228" s="24" t="s">
        <v>729</v>
      </c>
      <c r="I228" s="24" t="s">
        <v>730</v>
      </c>
      <c r="J228" s="1" t="s">
        <v>731</v>
      </c>
      <c r="K228" s="33" t="s">
        <v>119</v>
      </c>
    </row>
    <row r="229" spans="1:11">
      <c r="A229" s="117">
        <v>228</v>
      </c>
      <c r="B229" s="31">
        <v>7221</v>
      </c>
      <c r="C229" s="1" t="s">
        <v>33</v>
      </c>
      <c r="D229" s="117">
        <v>8</v>
      </c>
      <c r="E229" s="82">
        <v>180</v>
      </c>
      <c r="F229" s="81" t="s">
        <v>1671</v>
      </c>
      <c r="G229" s="27">
        <v>1</v>
      </c>
      <c r="H229" s="24" t="s">
        <v>732</v>
      </c>
      <c r="I229" s="24" t="s">
        <v>621</v>
      </c>
      <c r="J229" s="1" t="s">
        <v>1239</v>
      </c>
      <c r="K229" s="33" t="s">
        <v>120</v>
      </c>
    </row>
    <row r="230" spans="1:11">
      <c r="A230" s="117">
        <v>229</v>
      </c>
      <c r="B230" s="31">
        <v>7361</v>
      </c>
      <c r="C230" s="1" t="s">
        <v>33</v>
      </c>
      <c r="D230" s="117">
        <v>9</v>
      </c>
      <c r="E230" s="82">
        <v>180</v>
      </c>
      <c r="F230" s="81" t="s">
        <v>1671</v>
      </c>
      <c r="G230" s="27">
        <v>1</v>
      </c>
      <c r="H230" s="24" t="s">
        <v>733</v>
      </c>
      <c r="I230" s="24" t="s">
        <v>734</v>
      </c>
      <c r="J230" s="1" t="s">
        <v>735</v>
      </c>
      <c r="K230" s="30" t="s">
        <v>1194</v>
      </c>
    </row>
    <row r="231" spans="1:11">
      <c r="A231" s="117">
        <v>230</v>
      </c>
      <c r="B231" s="31">
        <v>409</v>
      </c>
      <c r="C231" s="1" t="s">
        <v>33</v>
      </c>
      <c r="D231" s="117">
        <v>10</v>
      </c>
      <c r="E231" s="82">
        <v>180</v>
      </c>
      <c r="F231" s="81" t="s">
        <v>1671</v>
      </c>
      <c r="G231" s="27">
        <v>1</v>
      </c>
      <c r="H231" s="24" t="s">
        <v>484</v>
      </c>
      <c r="I231" s="24" t="s">
        <v>467</v>
      </c>
      <c r="J231" s="1" t="s">
        <v>485</v>
      </c>
      <c r="K231" s="33" t="s">
        <v>35</v>
      </c>
    </row>
    <row r="232" spans="1:11">
      <c r="A232" s="117">
        <v>231</v>
      </c>
      <c r="B232" s="31">
        <v>3684</v>
      </c>
      <c r="C232" s="1" t="s">
        <v>33</v>
      </c>
      <c r="D232" s="117">
        <v>11</v>
      </c>
      <c r="E232" s="82">
        <v>180</v>
      </c>
      <c r="F232" s="81" t="s">
        <v>1671</v>
      </c>
      <c r="G232" s="27">
        <v>1</v>
      </c>
      <c r="H232" s="24" t="s">
        <v>1041</v>
      </c>
      <c r="I232" s="24" t="s">
        <v>1042</v>
      </c>
      <c r="J232" s="1" t="s">
        <v>1043</v>
      </c>
      <c r="K232" s="33" t="s">
        <v>39</v>
      </c>
    </row>
    <row r="233" spans="1:11">
      <c r="A233" s="117">
        <v>232</v>
      </c>
      <c r="B233" s="31">
        <v>9046</v>
      </c>
      <c r="C233" s="1" t="s">
        <v>33</v>
      </c>
      <c r="D233" s="117">
        <v>12</v>
      </c>
      <c r="E233" s="82">
        <v>180</v>
      </c>
      <c r="F233" s="81" t="s">
        <v>1671</v>
      </c>
      <c r="G233" s="27">
        <v>1</v>
      </c>
      <c r="H233" s="24" t="s">
        <v>1383</v>
      </c>
      <c r="I233" s="24" t="s">
        <v>1384</v>
      </c>
      <c r="J233" s="148" t="s">
        <v>1437</v>
      </c>
      <c r="K233" s="33"/>
    </row>
    <row r="234" spans="1:11">
      <c r="A234" s="117">
        <v>233</v>
      </c>
      <c r="B234" s="31">
        <v>7194</v>
      </c>
      <c r="C234" s="1" t="s">
        <v>33</v>
      </c>
      <c r="D234" s="117">
        <v>13</v>
      </c>
      <c r="E234" s="82">
        <v>180</v>
      </c>
      <c r="F234" s="81" t="s">
        <v>1671</v>
      </c>
      <c r="G234" s="27">
        <v>1</v>
      </c>
      <c r="H234" s="24" t="s">
        <v>748</v>
      </c>
      <c r="I234" s="24" t="s">
        <v>548</v>
      </c>
      <c r="J234" s="1" t="s">
        <v>749</v>
      </c>
      <c r="K234" s="33" t="s">
        <v>121</v>
      </c>
    </row>
    <row r="235" spans="1:11">
      <c r="A235" s="117">
        <v>234</v>
      </c>
      <c r="B235" s="31">
        <v>658</v>
      </c>
      <c r="C235" s="1" t="s">
        <v>33</v>
      </c>
      <c r="D235" s="117">
        <v>14</v>
      </c>
      <c r="E235" s="82">
        <v>180</v>
      </c>
      <c r="F235" s="81" t="s">
        <v>1671</v>
      </c>
      <c r="G235" s="27">
        <v>1</v>
      </c>
      <c r="H235" s="24" t="s">
        <v>750</v>
      </c>
      <c r="I235" s="24" t="s">
        <v>408</v>
      </c>
      <c r="J235" s="1" t="s">
        <v>751</v>
      </c>
      <c r="K235" s="33" t="s">
        <v>122</v>
      </c>
    </row>
    <row r="236" spans="1:11">
      <c r="A236" s="117">
        <v>235</v>
      </c>
      <c r="B236" s="31">
        <v>6832</v>
      </c>
      <c r="C236" s="1" t="s">
        <v>33</v>
      </c>
      <c r="D236" s="117">
        <v>15</v>
      </c>
      <c r="E236" s="82">
        <v>180</v>
      </c>
      <c r="F236" s="81" t="s">
        <v>1671</v>
      </c>
      <c r="G236" s="27">
        <v>1</v>
      </c>
      <c r="H236" s="24" t="s">
        <v>752</v>
      </c>
      <c r="I236" s="24" t="s">
        <v>489</v>
      </c>
      <c r="J236" s="1" t="s">
        <v>753</v>
      </c>
      <c r="K236" s="33" t="s">
        <v>122</v>
      </c>
    </row>
    <row r="237" spans="1:11">
      <c r="A237" s="117">
        <v>236</v>
      </c>
      <c r="B237" s="27">
        <v>5330</v>
      </c>
      <c r="C237" s="1" t="s">
        <v>33</v>
      </c>
      <c r="D237" s="117">
        <v>16</v>
      </c>
      <c r="E237" s="82">
        <v>180</v>
      </c>
      <c r="F237" s="81" t="s">
        <v>1671</v>
      </c>
      <c r="G237" s="27">
        <v>1</v>
      </c>
      <c r="H237" s="24" t="s">
        <v>1192</v>
      </c>
      <c r="I237" s="27" t="s">
        <v>930</v>
      </c>
      <c r="J237" s="42" t="s">
        <v>932</v>
      </c>
      <c r="K237" s="33" t="s">
        <v>931</v>
      </c>
    </row>
    <row r="238" spans="1:11">
      <c r="A238" s="117">
        <v>237</v>
      </c>
      <c r="B238" s="31">
        <v>7639</v>
      </c>
      <c r="C238" s="1" t="s">
        <v>33</v>
      </c>
      <c r="D238" s="117">
        <v>17</v>
      </c>
      <c r="E238" s="82">
        <v>180</v>
      </c>
      <c r="F238" s="81" t="s">
        <v>1671</v>
      </c>
      <c r="G238" s="27">
        <v>1</v>
      </c>
      <c r="H238" s="24" t="s">
        <v>754</v>
      </c>
      <c r="I238" s="24" t="s">
        <v>621</v>
      </c>
      <c r="J238" s="1" t="s">
        <v>755</v>
      </c>
      <c r="K238" s="33" t="s">
        <v>123</v>
      </c>
    </row>
    <row r="239" spans="1:11">
      <c r="A239" s="117">
        <v>238</v>
      </c>
      <c r="B239" s="31">
        <v>7419</v>
      </c>
      <c r="C239" s="1" t="s">
        <v>33</v>
      </c>
      <c r="D239" s="117">
        <v>18</v>
      </c>
      <c r="E239" s="82">
        <v>180</v>
      </c>
      <c r="F239" s="81" t="s">
        <v>1671</v>
      </c>
      <c r="G239" s="27">
        <v>1</v>
      </c>
      <c r="H239" s="24" t="s">
        <v>754</v>
      </c>
      <c r="I239" s="24" t="s">
        <v>756</v>
      </c>
      <c r="K239" s="33" t="s">
        <v>124</v>
      </c>
    </row>
    <row r="240" spans="1:11">
      <c r="A240" s="117">
        <v>239</v>
      </c>
      <c r="B240" s="31">
        <v>6763</v>
      </c>
      <c r="C240" s="1" t="s">
        <v>33</v>
      </c>
      <c r="D240" s="117">
        <v>19</v>
      </c>
      <c r="E240" s="82">
        <v>180</v>
      </c>
      <c r="F240" s="81" t="s">
        <v>1671</v>
      </c>
      <c r="G240" s="27">
        <v>1</v>
      </c>
      <c r="H240" s="24" t="s">
        <v>757</v>
      </c>
      <c r="I240" s="24" t="s">
        <v>454</v>
      </c>
      <c r="J240" s="1" t="s">
        <v>758</v>
      </c>
      <c r="K240" s="33" t="s">
        <v>125</v>
      </c>
    </row>
    <row r="241" spans="1:11">
      <c r="A241" s="117">
        <v>240</v>
      </c>
      <c r="B241" s="31">
        <v>1988</v>
      </c>
      <c r="C241" s="1" t="s">
        <v>33</v>
      </c>
      <c r="D241" s="117">
        <v>20</v>
      </c>
      <c r="E241" s="82">
        <v>180</v>
      </c>
      <c r="F241" s="81" t="s">
        <v>1671</v>
      </c>
      <c r="G241" s="27">
        <v>1</v>
      </c>
      <c r="H241" s="24" t="s">
        <v>759</v>
      </c>
      <c r="I241" s="24" t="s">
        <v>548</v>
      </c>
      <c r="J241" s="1" t="s">
        <v>760</v>
      </c>
      <c r="K241" s="33" t="s">
        <v>126</v>
      </c>
    </row>
    <row r="242" spans="1:11">
      <c r="A242" s="117">
        <v>241</v>
      </c>
      <c r="B242" s="31">
        <v>7527</v>
      </c>
      <c r="C242" s="1" t="s">
        <v>33</v>
      </c>
      <c r="D242" s="117">
        <v>21</v>
      </c>
      <c r="E242" s="82">
        <v>180</v>
      </c>
      <c r="F242" s="81" t="s">
        <v>1671</v>
      </c>
      <c r="G242" s="27">
        <v>1</v>
      </c>
      <c r="H242" s="24" t="s">
        <v>1670</v>
      </c>
      <c r="I242" s="24" t="s">
        <v>408</v>
      </c>
      <c r="J242" s="1" t="s">
        <v>409</v>
      </c>
      <c r="K242" s="33" t="s">
        <v>34</v>
      </c>
    </row>
    <row r="243" spans="1:11">
      <c r="A243" s="117">
        <v>242</v>
      </c>
      <c r="B243" s="31">
        <v>7404</v>
      </c>
      <c r="C243" s="1" t="s">
        <v>33</v>
      </c>
      <c r="D243" s="117">
        <v>22</v>
      </c>
      <c r="E243" s="82">
        <v>180</v>
      </c>
      <c r="F243" s="81" t="s">
        <v>1671</v>
      </c>
      <c r="G243" s="27">
        <v>1</v>
      </c>
      <c r="H243" s="24" t="s">
        <v>761</v>
      </c>
      <c r="I243" s="24" t="s">
        <v>762</v>
      </c>
      <c r="J243" s="1" t="s">
        <v>763</v>
      </c>
      <c r="K243" s="33" t="s">
        <v>127</v>
      </c>
    </row>
    <row r="244" spans="1:11">
      <c r="A244" s="117">
        <v>243</v>
      </c>
      <c r="B244" s="31">
        <v>8766</v>
      </c>
      <c r="C244" s="1" t="s">
        <v>33</v>
      </c>
      <c r="D244" s="117">
        <v>23</v>
      </c>
      <c r="E244" s="82">
        <v>180</v>
      </c>
      <c r="F244" s="81" t="s">
        <v>1671</v>
      </c>
      <c r="G244" s="27">
        <v>1</v>
      </c>
      <c r="H244" s="24" t="s">
        <v>764</v>
      </c>
      <c r="I244" s="24" t="s">
        <v>467</v>
      </c>
      <c r="J244" s="1" t="s">
        <v>765</v>
      </c>
      <c r="K244" s="33" t="s">
        <v>128</v>
      </c>
    </row>
    <row r="245" spans="1:11">
      <c r="A245" s="117">
        <v>244</v>
      </c>
      <c r="B245" s="31">
        <v>6794</v>
      </c>
      <c r="C245" s="1" t="s">
        <v>33</v>
      </c>
      <c r="D245" s="117">
        <v>24</v>
      </c>
      <c r="E245" s="82">
        <v>180</v>
      </c>
      <c r="F245" s="81" t="s">
        <v>1671</v>
      </c>
      <c r="G245" s="27">
        <v>1</v>
      </c>
      <c r="H245" s="24" t="s">
        <v>766</v>
      </c>
      <c r="I245" s="24" t="s">
        <v>767</v>
      </c>
      <c r="J245" s="1" t="s">
        <v>768</v>
      </c>
      <c r="K245" s="33" t="s">
        <v>129</v>
      </c>
    </row>
    <row r="246" spans="1:11">
      <c r="A246" s="117">
        <v>245</v>
      </c>
      <c r="B246" s="31">
        <v>7588</v>
      </c>
      <c r="C246" s="1" t="s">
        <v>33</v>
      </c>
      <c r="D246" s="117">
        <v>25</v>
      </c>
      <c r="E246" s="82">
        <v>180</v>
      </c>
      <c r="F246" s="81" t="s">
        <v>1671</v>
      </c>
      <c r="G246" s="27">
        <v>1</v>
      </c>
      <c r="H246" s="24" t="s">
        <v>769</v>
      </c>
      <c r="I246" s="24" t="s">
        <v>770</v>
      </c>
      <c r="J246" s="1" t="s">
        <v>771</v>
      </c>
      <c r="K246" s="33" t="s">
        <v>130</v>
      </c>
    </row>
    <row r="247" spans="1:11">
      <c r="A247" s="117">
        <v>246</v>
      </c>
      <c r="B247" s="31">
        <v>957</v>
      </c>
      <c r="C247" s="1" t="s">
        <v>33</v>
      </c>
      <c r="D247" s="117">
        <v>26</v>
      </c>
      <c r="E247" s="82">
        <v>180</v>
      </c>
      <c r="F247" s="81" t="s">
        <v>1671</v>
      </c>
      <c r="G247" s="27">
        <v>1</v>
      </c>
      <c r="H247" s="24" t="s">
        <v>772</v>
      </c>
      <c r="I247" s="24" t="s">
        <v>636</v>
      </c>
      <c r="J247" s="1" t="s">
        <v>773</v>
      </c>
      <c r="K247" s="33" t="s">
        <v>131</v>
      </c>
    </row>
    <row r="248" spans="1:11">
      <c r="A248" s="117">
        <v>247</v>
      </c>
      <c r="B248" s="31">
        <v>493</v>
      </c>
      <c r="C248" s="1" t="s">
        <v>33</v>
      </c>
      <c r="D248" s="117">
        <v>27</v>
      </c>
      <c r="E248" s="82">
        <v>180</v>
      </c>
      <c r="F248" s="81" t="s">
        <v>1671</v>
      </c>
      <c r="G248" s="27">
        <v>1</v>
      </c>
      <c r="H248" s="24" t="s">
        <v>774</v>
      </c>
      <c r="I248" s="24" t="s">
        <v>775</v>
      </c>
      <c r="J248" s="1" t="s">
        <v>776</v>
      </c>
      <c r="K248" s="33" t="s">
        <v>132</v>
      </c>
    </row>
    <row r="249" spans="1:11">
      <c r="A249" s="117">
        <v>248</v>
      </c>
      <c r="B249" s="31">
        <v>7149</v>
      </c>
      <c r="C249" s="1" t="s">
        <v>33</v>
      </c>
      <c r="D249" s="117">
        <v>28</v>
      </c>
      <c r="E249" s="82">
        <v>180</v>
      </c>
      <c r="F249" s="81" t="s">
        <v>1671</v>
      </c>
      <c r="G249" s="27">
        <v>1</v>
      </c>
      <c r="H249" s="24" t="s">
        <v>777</v>
      </c>
      <c r="I249" s="24" t="s">
        <v>778</v>
      </c>
      <c r="J249" s="1" t="s">
        <v>779</v>
      </c>
      <c r="K249" s="33" t="s">
        <v>133</v>
      </c>
    </row>
    <row r="250" spans="1:11">
      <c r="A250" s="117">
        <v>249</v>
      </c>
      <c r="B250" s="31">
        <v>2532</v>
      </c>
      <c r="C250" s="1" t="s">
        <v>33</v>
      </c>
      <c r="D250" s="117">
        <v>29</v>
      </c>
      <c r="E250" s="82">
        <v>180</v>
      </c>
      <c r="F250" s="81" t="s">
        <v>1671</v>
      </c>
      <c r="G250" s="27">
        <v>1</v>
      </c>
      <c r="H250" s="24" t="s">
        <v>780</v>
      </c>
      <c r="I250" s="24" t="s">
        <v>781</v>
      </c>
      <c r="J250" s="1" t="s">
        <v>782</v>
      </c>
      <c r="K250" s="33" t="s">
        <v>134</v>
      </c>
    </row>
    <row r="251" spans="1:11">
      <c r="A251" s="117">
        <v>250</v>
      </c>
      <c r="B251" s="31">
        <v>1673</v>
      </c>
      <c r="C251" s="1" t="s">
        <v>33</v>
      </c>
      <c r="D251" s="117">
        <v>30</v>
      </c>
      <c r="E251" s="82">
        <v>180</v>
      </c>
      <c r="F251" s="81" t="s">
        <v>1671</v>
      </c>
      <c r="G251" s="27">
        <v>1</v>
      </c>
      <c r="H251" s="24" t="s">
        <v>783</v>
      </c>
      <c r="I251" s="24" t="s">
        <v>784</v>
      </c>
      <c r="J251" s="1" t="s">
        <v>1186</v>
      </c>
      <c r="K251" s="33" t="s">
        <v>135</v>
      </c>
    </row>
    <row r="252" spans="1:11">
      <c r="A252" s="117">
        <v>251</v>
      </c>
      <c r="B252" s="31">
        <v>7239</v>
      </c>
      <c r="C252" s="1" t="s">
        <v>33</v>
      </c>
      <c r="D252" s="117">
        <v>31</v>
      </c>
      <c r="E252" s="82">
        <v>180</v>
      </c>
      <c r="F252" s="81" t="s">
        <v>1671</v>
      </c>
      <c r="G252" s="27">
        <v>1</v>
      </c>
      <c r="H252" s="24" t="s">
        <v>785</v>
      </c>
      <c r="I252" s="24" t="s">
        <v>475</v>
      </c>
      <c r="J252" s="1" t="s">
        <v>786</v>
      </c>
      <c r="K252" s="33" t="s">
        <v>136</v>
      </c>
    </row>
    <row r="253" spans="1:11">
      <c r="A253" s="117">
        <v>252</v>
      </c>
      <c r="B253" s="31">
        <v>1989</v>
      </c>
      <c r="C253" s="1" t="s">
        <v>33</v>
      </c>
      <c r="D253" s="117">
        <v>32</v>
      </c>
      <c r="E253" s="82">
        <v>180</v>
      </c>
      <c r="F253" s="81" t="s">
        <v>1671</v>
      </c>
      <c r="G253" s="27">
        <v>1</v>
      </c>
      <c r="H253" s="24" t="s">
        <v>789</v>
      </c>
      <c r="I253" s="24" t="s">
        <v>790</v>
      </c>
      <c r="J253" s="1" t="s">
        <v>791</v>
      </c>
      <c r="K253" s="33" t="s">
        <v>138</v>
      </c>
    </row>
    <row r="254" spans="1:11">
      <c r="A254" s="117">
        <v>253</v>
      </c>
      <c r="B254" s="31">
        <v>9077</v>
      </c>
      <c r="C254" s="1" t="s">
        <v>33</v>
      </c>
      <c r="D254" s="117">
        <v>33</v>
      </c>
      <c r="E254" s="82">
        <v>180</v>
      </c>
      <c r="F254" s="81" t="s">
        <v>1671</v>
      </c>
      <c r="G254" s="27">
        <v>1</v>
      </c>
      <c r="H254" s="24" t="s">
        <v>643</v>
      </c>
      <c r="I254" s="24" t="s">
        <v>644</v>
      </c>
      <c r="J254" s="1" t="s">
        <v>650</v>
      </c>
      <c r="K254" s="33" t="s">
        <v>82</v>
      </c>
    </row>
    <row r="255" spans="1:11">
      <c r="A255" s="117">
        <v>254</v>
      </c>
      <c r="B255" s="31">
        <v>1786</v>
      </c>
      <c r="C255" s="1" t="s">
        <v>33</v>
      </c>
      <c r="D255" s="117">
        <v>34</v>
      </c>
      <c r="E255" s="82">
        <v>180</v>
      </c>
      <c r="F255" s="81" t="s">
        <v>1671</v>
      </c>
      <c r="G255" s="27">
        <v>1</v>
      </c>
      <c r="H255" s="24" t="s">
        <v>1764</v>
      </c>
      <c r="I255" s="24" t="s">
        <v>844</v>
      </c>
      <c r="J255" s="42" t="s">
        <v>1766</v>
      </c>
      <c r="K255" s="33" t="s">
        <v>1768</v>
      </c>
    </row>
    <row r="256" spans="1:11">
      <c r="A256" s="117">
        <v>255</v>
      </c>
      <c r="B256" s="31">
        <v>7110</v>
      </c>
      <c r="C256" s="1" t="s">
        <v>33</v>
      </c>
      <c r="D256" s="117">
        <v>35</v>
      </c>
      <c r="E256" s="82">
        <v>180</v>
      </c>
      <c r="F256" s="81" t="s">
        <v>1671</v>
      </c>
      <c r="G256" s="27">
        <v>1</v>
      </c>
      <c r="H256" s="24" t="s">
        <v>496</v>
      </c>
      <c r="I256" s="24" t="s">
        <v>478</v>
      </c>
      <c r="J256" s="42" t="s">
        <v>1811</v>
      </c>
      <c r="K256" s="33" t="s">
        <v>139</v>
      </c>
    </row>
    <row r="257" spans="1:11">
      <c r="A257" s="117">
        <v>256</v>
      </c>
      <c r="B257" s="31">
        <v>2533</v>
      </c>
      <c r="C257" s="1" t="s">
        <v>33</v>
      </c>
      <c r="D257" s="117">
        <v>36</v>
      </c>
      <c r="E257" s="82">
        <v>180</v>
      </c>
      <c r="F257" s="81" t="s">
        <v>1671</v>
      </c>
      <c r="G257" s="27">
        <v>1</v>
      </c>
      <c r="H257" s="24" t="s">
        <v>792</v>
      </c>
      <c r="I257" s="24" t="s">
        <v>793</v>
      </c>
      <c r="J257" s="1" t="s">
        <v>794</v>
      </c>
      <c r="K257" s="33" t="s">
        <v>140</v>
      </c>
    </row>
    <row r="258" spans="1:11">
      <c r="A258" s="117">
        <v>257</v>
      </c>
      <c r="B258" s="31">
        <v>7086</v>
      </c>
      <c r="C258" s="1" t="s">
        <v>33</v>
      </c>
      <c r="D258" s="117">
        <v>37</v>
      </c>
      <c r="E258" s="82">
        <v>180</v>
      </c>
      <c r="F258" s="81" t="s">
        <v>1671</v>
      </c>
      <c r="G258" s="27">
        <v>1</v>
      </c>
      <c r="H258" s="24" t="s">
        <v>795</v>
      </c>
      <c r="I258" s="24" t="s">
        <v>796</v>
      </c>
      <c r="J258" s="1" t="s">
        <v>1238</v>
      </c>
      <c r="K258" s="33" t="s">
        <v>141</v>
      </c>
    </row>
    <row r="259" spans="1:11">
      <c r="A259" s="117">
        <v>258</v>
      </c>
      <c r="B259" s="31">
        <v>9246</v>
      </c>
      <c r="C259" s="1" t="s">
        <v>33</v>
      </c>
      <c r="D259" s="117">
        <v>38</v>
      </c>
      <c r="E259" s="82">
        <v>180</v>
      </c>
      <c r="F259" s="81" t="s">
        <v>1671</v>
      </c>
      <c r="G259" s="27">
        <v>1</v>
      </c>
      <c r="H259" s="24" t="s">
        <v>797</v>
      </c>
      <c r="I259" s="24" t="s">
        <v>681</v>
      </c>
      <c r="J259" s="1" t="s">
        <v>798</v>
      </c>
      <c r="K259" s="33" t="s">
        <v>142</v>
      </c>
    </row>
    <row r="260" spans="1:11">
      <c r="A260" s="117">
        <v>259</v>
      </c>
      <c r="B260" s="31">
        <v>7255</v>
      </c>
      <c r="C260" s="1" t="s">
        <v>33</v>
      </c>
      <c r="D260" s="117">
        <v>39</v>
      </c>
      <c r="E260" s="82">
        <v>180</v>
      </c>
      <c r="F260" s="81" t="s">
        <v>1671</v>
      </c>
      <c r="G260" s="27">
        <v>1</v>
      </c>
      <c r="H260" s="24" t="s">
        <v>801</v>
      </c>
      <c r="I260" s="24" t="s">
        <v>426</v>
      </c>
      <c r="J260" s="1" t="s">
        <v>802</v>
      </c>
      <c r="K260" s="33" t="s">
        <v>144</v>
      </c>
    </row>
    <row r="261" spans="1:11">
      <c r="A261" s="117">
        <v>260</v>
      </c>
      <c r="B261" s="31">
        <v>9222</v>
      </c>
      <c r="C261" s="1" t="s">
        <v>33</v>
      </c>
      <c r="D261" s="117">
        <v>40</v>
      </c>
      <c r="E261" s="82">
        <v>180</v>
      </c>
      <c r="F261" s="81" t="s">
        <v>1671</v>
      </c>
      <c r="G261" s="27">
        <v>1</v>
      </c>
      <c r="H261" s="24" t="s">
        <v>387</v>
      </c>
      <c r="I261" s="24" t="s">
        <v>803</v>
      </c>
      <c r="K261" s="33" t="s">
        <v>145</v>
      </c>
    </row>
    <row r="262" spans="1:11">
      <c r="A262" s="117">
        <v>261</v>
      </c>
      <c r="B262" s="31">
        <v>515</v>
      </c>
      <c r="C262" s="1" t="s">
        <v>33</v>
      </c>
      <c r="D262" s="117">
        <v>41</v>
      </c>
      <c r="E262" s="82">
        <v>180</v>
      </c>
      <c r="F262" s="81" t="s">
        <v>1671</v>
      </c>
      <c r="G262" s="27">
        <v>1</v>
      </c>
      <c r="H262" s="24" t="s">
        <v>805</v>
      </c>
      <c r="I262" s="24" t="s">
        <v>806</v>
      </c>
      <c r="J262" s="1" t="s">
        <v>807</v>
      </c>
      <c r="K262" s="33" t="s">
        <v>146</v>
      </c>
    </row>
    <row r="263" spans="1:11">
      <c r="A263" s="117">
        <v>262</v>
      </c>
      <c r="B263" s="31">
        <v>7011</v>
      </c>
      <c r="C263" s="1" t="s">
        <v>33</v>
      </c>
      <c r="D263" s="117">
        <v>42</v>
      </c>
      <c r="E263" s="82">
        <v>180</v>
      </c>
      <c r="F263" s="81" t="s">
        <v>1671</v>
      </c>
      <c r="G263" s="27">
        <v>1</v>
      </c>
      <c r="H263" s="24" t="s">
        <v>808</v>
      </c>
      <c r="I263" s="24" t="s">
        <v>809</v>
      </c>
      <c r="J263" s="1" t="s">
        <v>810</v>
      </c>
      <c r="K263" s="33" t="s">
        <v>147</v>
      </c>
    </row>
    <row r="264" spans="1:11">
      <c r="A264" s="117">
        <v>263</v>
      </c>
      <c r="B264" s="31">
        <v>7499</v>
      </c>
      <c r="C264" s="1" t="s">
        <v>33</v>
      </c>
      <c r="D264" s="117">
        <v>43</v>
      </c>
      <c r="E264" s="82">
        <v>180</v>
      </c>
      <c r="F264" s="81" t="s">
        <v>1671</v>
      </c>
      <c r="G264" s="27">
        <v>1</v>
      </c>
      <c r="H264" s="24" t="s">
        <v>811</v>
      </c>
      <c r="I264" s="24" t="s">
        <v>657</v>
      </c>
      <c r="J264" s="1" t="s">
        <v>812</v>
      </c>
      <c r="K264" s="33" t="s">
        <v>148</v>
      </c>
    </row>
    <row r="265" spans="1:11">
      <c r="A265" s="117">
        <v>264</v>
      </c>
      <c r="B265" s="31">
        <v>7504</v>
      </c>
      <c r="C265" s="1" t="s">
        <v>33</v>
      </c>
      <c r="D265" s="117">
        <v>44</v>
      </c>
      <c r="E265" s="82">
        <v>180</v>
      </c>
      <c r="F265" s="81" t="s">
        <v>1671</v>
      </c>
      <c r="G265" s="27">
        <v>1</v>
      </c>
      <c r="H265" s="24" t="s">
        <v>651</v>
      </c>
      <c r="I265" s="24" t="s">
        <v>813</v>
      </c>
      <c r="J265" s="25" t="s">
        <v>1116</v>
      </c>
      <c r="K265" s="33" t="s">
        <v>149</v>
      </c>
    </row>
    <row r="266" spans="1:11">
      <c r="A266" s="117">
        <v>265</v>
      </c>
      <c r="B266" s="31">
        <v>1992</v>
      </c>
      <c r="C266" s="1" t="s">
        <v>33</v>
      </c>
      <c r="D266" s="117">
        <v>45</v>
      </c>
      <c r="E266" s="82">
        <v>180</v>
      </c>
      <c r="F266" s="81" t="s">
        <v>1671</v>
      </c>
      <c r="G266" s="27">
        <v>1</v>
      </c>
      <c r="H266" s="24" t="s">
        <v>814</v>
      </c>
      <c r="I266" s="24" t="s">
        <v>815</v>
      </c>
      <c r="J266" s="1" t="s">
        <v>816</v>
      </c>
      <c r="K266" s="33" t="s">
        <v>150</v>
      </c>
    </row>
    <row r="267" spans="1:11">
      <c r="A267" s="117">
        <v>266</v>
      </c>
      <c r="B267" s="31">
        <v>2797</v>
      </c>
      <c r="C267" s="1" t="s">
        <v>33</v>
      </c>
      <c r="D267" s="117">
        <v>46</v>
      </c>
      <c r="E267" s="82">
        <v>180</v>
      </c>
      <c r="F267" s="81" t="s">
        <v>1671</v>
      </c>
      <c r="G267" s="27">
        <v>1</v>
      </c>
      <c r="H267" s="24" t="s">
        <v>817</v>
      </c>
      <c r="I267" s="24" t="s">
        <v>818</v>
      </c>
      <c r="J267" s="1" t="s">
        <v>819</v>
      </c>
      <c r="K267" s="33" t="s">
        <v>170</v>
      </c>
    </row>
    <row r="268" spans="1:11">
      <c r="A268" s="117">
        <v>267</v>
      </c>
      <c r="B268" s="31">
        <v>1184</v>
      </c>
      <c r="C268" s="1" t="s">
        <v>33</v>
      </c>
      <c r="D268" s="117">
        <v>47</v>
      </c>
      <c r="E268" s="82">
        <v>180</v>
      </c>
      <c r="F268" s="81" t="s">
        <v>1671</v>
      </c>
      <c r="G268" s="27">
        <v>1</v>
      </c>
      <c r="H268" s="24" t="s">
        <v>820</v>
      </c>
      <c r="I268" s="24" t="s">
        <v>821</v>
      </c>
      <c r="K268" s="33" t="s">
        <v>171</v>
      </c>
    </row>
    <row r="269" spans="1:11">
      <c r="A269" s="117">
        <v>268</v>
      </c>
      <c r="B269" s="31">
        <v>4928</v>
      </c>
      <c r="C269" s="1" t="s">
        <v>33</v>
      </c>
      <c r="D269" s="117">
        <v>48</v>
      </c>
      <c r="E269" s="82">
        <v>180</v>
      </c>
      <c r="F269" s="81" t="s">
        <v>1671</v>
      </c>
      <c r="G269" s="27">
        <v>1</v>
      </c>
      <c r="H269" s="24" t="s">
        <v>822</v>
      </c>
      <c r="I269" s="24" t="s">
        <v>775</v>
      </c>
      <c r="J269" s="1" t="s">
        <v>823</v>
      </c>
      <c r="K269" s="33" t="s">
        <v>172</v>
      </c>
    </row>
    <row r="270" spans="1:11">
      <c r="A270" s="117">
        <v>269</v>
      </c>
      <c r="B270" s="31">
        <v>1011</v>
      </c>
      <c r="C270" s="1" t="s">
        <v>33</v>
      </c>
      <c r="D270" s="117">
        <v>49</v>
      </c>
      <c r="E270" s="82">
        <v>180</v>
      </c>
      <c r="F270" s="81" t="s">
        <v>1671</v>
      </c>
      <c r="G270" s="27">
        <v>1</v>
      </c>
      <c r="H270" s="24" t="s">
        <v>824</v>
      </c>
      <c r="I270" s="24" t="s">
        <v>726</v>
      </c>
      <c r="J270" s="1" t="s">
        <v>825</v>
      </c>
      <c r="K270" s="44" t="s">
        <v>173</v>
      </c>
    </row>
    <row r="271" spans="1:11">
      <c r="A271" s="117">
        <v>270</v>
      </c>
      <c r="B271" s="31">
        <v>5881</v>
      </c>
      <c r="C271" s="1" t="s">
        <v>33</v>
      </c>
      <c r="D271" s="117">
        <v>50</v>
      </c>
      <c r="E271" s="82">
        <v>180</v>
      </c>
      <c r="F271" s="81" t="s">
        <v>1671</v>
      </c>
      <c r="G271" s="27">
        <v>1</v>
      </c>
      <c r="H271" s="24" t="s">
        <v>1200</v>
      </c>
      <c r="I271" s="24" t="s">
        <v>479</v>
      </c>
      <c r="J271" s="18" t="s">
        <v>1379</v>
      </c>
      <c r="K271" s="30" t="s">
        <v>1380</v>
      </c>
    </row>
    <row r="272" spans="1:11">
      <c r="A272" s="117">
        <v>271</v>
      </c>
      <c r="B272" s="31">
        <v>7019</v>
      </c>
      <c r="C272" s="1" t="s">
        <v>33</v>
      </c>
      <c r="D272" s="117">
        <v>51</v>
      </c>
      <c r="E272" s="82">
        <v>180</v>
      </c>
      <c r="F272" s="81" t="s">
        <v>1671</v>
      </c>
      <c r="G272" s="27">
        <v>1</v>
      </c>
      <c r="H272" s="24" t="s">
        <v>826</v>
      </c>
      <c r="I272" s="24" t="s">
        <v>827</v>
      </c>
      <c r="J272" s="1" t="s">
        <v>828</v>
      </c>
      <c r="K272" s="30" t="s">
        <v>174</v>
      </c>
    </row>
    <row r="273" spans="1:11">
      <c r="A273" s="117">
        <v>272</v>
      </c>
      <c r="B273" s="31">
        <v>1499</v>
      </c>
      <c r="C273" s="1" t="s">
        <v>33</v>
      </c>
      <c r="D273" s="117">
        <v>52</v>
      </c>
      <c r="E273" s="82">
        <v>180</v>
      </c>
      <c r="F273" s="81" t="s">
        <v>1671</v>
      </c>
      <c r="G273" s="27">
        <v>1</v>
      </c>
      <c r="H273" s="24" t="s">
        <v>829</v>
      </c>
      <c r="I273" s="24" t="s">
        <v>652</v>
      </c>
      <c r="J273" s="1" t="s">
        <v>830</v>
      </c>
      <c r="K273" s="33" t="s">
        <v>175</v>
      </c>
    </row>
    <row r="274" spans="1:11">
      <c r="A274" s="117">
        <v>273</v>
      </c>
      <c r="B274" s="31">
        <v>508</v>
      </c>
      <c r="C274" s="1" t="s">
        <v>33</v>
      </c>
      <c r="D274" s="117">
        <v>53</v>
      </c>
      <c r="E274" s="82">
        <v>180</v>
      </c>
      <c r="F274" s="81" t="s">
        <v>1671</v>
      </c>
      <c r="G274" s="27">
        <v>1</v>
      </c>
      <c r="H274" s="24" t="s">
        <v>831</v>
      </c>
      <c r="I274" s="24" t="s">
        <v>676</v>
      </c>
      <c r="J274" s="1" t="s">
        <v>832</v>
      </c>
      <c r="K274" s="33" t="s">
        <v>176</v>
      </c>
    </row>
    <row r="275" spans="1:11">
      <c r="A275" s="117">
        <v>274</v>
      </c>
      <c r="B275" s="31">
        <v>6767</v>
      </c>
      <c r="C275" s="1" t="s">
        <v>33</v>
      </c>
      <c r="D275" s="117">
        <v>54</v>
      </c>
      <c r="E275" s="82">
        <v>180</v>
      </c>
      <c r="F275" s="81" t="s">
        <v>1671</v>
      </c>
      <c r="G275" s="27">
        <v>1</v>
      </c>
      <c r="H275" s="24" t="s">
        <v>833</v>
      </c>
      <c r="I275" s="24" t="s">
        <v>834</v>
      </c>
      <c r="J275" s="1" t="s">
        <v>835</v>
      </c>
      <c r="K275" s="33" t="s">
        <v>180</v>
      </c>
    </row>
    <row r="276" spans="1:11">
      <c r="A276" s="117">
        <v>275</v>
      </c>
      <c r="B276" s="31">
        <v>6833</v>
      </c>
      <c r="C276" s="1" t="s">
        <v>33</v>
      </c>
      <c r="D276" s="117">
        <v>55</v>
      </c>
      <c r="E276" s="82">
        <v>180</v>
      </c>
      <c r="F276" s="81" t="s">
        <v>1671</v>
      </c>
      <c r="G276" s="27">
        <v>1</v>
      </c>
      <c r="H276" s="24" t="s">
        <v>836</v>
      </c>
      <c r="I276" s="24" t="s">
        <v>784</v>
      </c>
      <c r="J276" s="1" t="s">
        <v>837</v>
      </c>
      <c r="K276" s="33" t="s">
        <v>181</v>
      </c>
    </row>
    <row r="277" spans="1:11">
      <c r="A277" s="117">
        <v>276</v>
      </c>
      <c r="B277" s="31">
        <v>6830</v>
      </c>
      <c r="C277" s="1" t="s">
        <v>33</v>
      </c>
      <c r="D277" s="117">
        <v>56</v>
      </c>
      <c r="E277" s="82">
        <v>180</v>
      </c>
      <c r="F277" s="81" t="s">
        <v>1671</v>
      </c>
      <c r="G277" s="27">
        <v>1</v>
      </c>
      <c r="H277" s="24" t="s">
        <v>838</v>
      </c>
      <c r="I277" s="24" t="s">
        <v>839</v>
      </c>
      <c r="J277" s="1" t="s">
        <v>840</v>
      </c>
      <c r="K277" s="33" t="s">
        <v>182</v>
      </c>
    </row>
    <row r="278" spans="1:11">
      <c r="A278" s="117">
        <v>277</v>
      </c>
      <c r="B278" s="31">
        <v>469</v>
      </c>
      <c r="C278" s="1" t="s">
        <v>33</v>
      </c>
      <c r="D278" s="117">
        <v>57</v>
      </c>
      <c r="E278" s="82">
        <v>180</v>
      </c>
      <c r="F278" s="81" t="s">
        <v>1671</v>
      </c>
      <c r="G278" s="27">
        <v>1</v>
      </c>
      <c r="H278" s="24" t="s">
        <v>841</v>
      </c>
      <c r="I278" s="24" t="s">
        <v>701</v>
      </c>
      <c r="J278" s="1" t="s">
        <v>842</v>
      </c>
      <c r="K278" s="33" t="s">
        <v>183</v>
      </c>
    </row>
    <row r="279" spans="1:11">
      <c r="A279" s="117">
        <v>278</v>
      </c>
      <c r="B279" s="31">
        <v>1922</v>
      </c>
      <c r="C279" s="1" t="s">
        <v>33</v>
      </c>
      <c r="D279" s="117">
        <v>58</v>
      </c>
      <c r="E279" s="82">
        <v>180</v>
      </c>
      <c r="F279" s="31" t="s">
        <v>1671</v>
      </c>
      <c r="G279" s="27">
        <v>1</v>
      </c>
      <c r="H279" s="24" t="s">
        <v>1101</v>
      </c>
      <c r="I279" s="24" t="s">
        <v>1102</v>
      </c>
      <c r="J279" s="1" t="s">
        <v>1103</v>
      </c>
      <c r="K279" s="33" t="s">
        <v>289</v>
      </c>
    </row>
    <row r="280" spans="1:11">
      <c r="A280" s="117">
        <v>279</v>
      </c>
      <c r="B280" s="27">
        <v>8984</v>
      </c>
      <c r="C280" s="1" t="s">
        <v>33</v>
      </c>
      <c r="D280" s="117">
        <v>59</v>
      </c>
      <c r="E280" s="82">
        <v>180</v>
      </c>
      <c r="F280" s="81" t="s">
        <v>1671</v>
      </c>
      <c r="G280" s="27">
        <v>1</v>
      </c>
      <c r="H280" s="1" t="s">
        <v>1338</v>
      </c>
      <c r="I280" s="1" t="s">
        <v>1339</v>
      </c>
      <c r="J280" s="25" t="s">
        <v>1340</v>
      </c>
      <c r="K280" s="30" t="s">
        <v>1341</v>
      </c>
    </row>
    <row r="281" spans="1:11">
      <c r="A281" s="117">
        <v>280</v>
      </c>
      <c r="B281" s="31">
        <v>7594</v>
      </c>
      <c r="C281" s="1" t="s">
        <v>33</v>
      </c>
      <c r="D281" s="117">
        <v>60</v>
      </c>
      <c r="E281" s="82">
        <v>180</v>
      </c>
      <c r="F281" s="31" t="s">
        <v>1671</v>
      </c>
      <c r="G281" s="27">
        <v>1</v>
      </c>
      <c r="H281" s="24" t="s">
        <v>677</v>
      </c>
      <c r="I281" s="24" t="s">
        <v>678</v>
      </c>
      <c r="J281" s="149" t="s">
        <v>1758</v>
      </c>
      <c r="K281" s="118" t="s">
        <v>1759</v>
      </c>
    </row>
    <row r="282" spans="1:11">
      <c r="A282" s="117">
        <v>281</v>
      </c>
      <c r="B282" s="31">
        <v>7192</v>
      </c>
      <c r="C282" s="1" t="s">
        <v>33</v>
      </c>
      <c r="D282" s="117">
        <v>61</v>
      </c>
      <c r="E282" s="82">
        <v>180</v>
      </c>
      <c r="F282" s="81" t="s">
        <v>1671</v>
      </c>
      <c r="G282" s="27">
        <v>1</v>
      </c>
      <c r="H282" s="24" t="s">
        <v>845</v>
      </c>
      <c r="I282" s="24" t="s">
        <v>718</v>
      </c>
      <c r="J282" s="1" t="s">
        <v>846</v>
      </c>
      <c r="K282" s="33" t="s">
        <v>184</v>
      </c>
    </row>
    <row r="283" spans="1:11">
      <c r="A283" s="117">
        <v>282</v>
      </c>
      <c r="B283" s="31">
        <v>7420</v>
      </c>
      <c r="C283" s="1" t="s">
        <v>33</v>
      </c>
      <c r="D283" s="117">
        <v>62</v>
      </c>
      <c r="E283" s="82">
        <v>180</v>
      </c>
      <c r="F283" s="81" t="s">
        <v>1671</v>
      </c>
      <c r="G283" s="27">
        <v>1</v>
      </c>
      <c r="H283" s="24" t="s">
        <v>847</v>
      </c>
      <c r="I283" s="24" t="s">
        <v>396</v>
      </c>
      <c r="J283" s="42" t="s">
        <v>1278</v>
      </c>
      <c r="K283" s="33" t="s">
        <v>185</v>
      </c>
    </row>
    <row r="284" spans="1:11">
      <c r="A284" s="117">
        <v>283</v>
      </c>
      <c r="B284" s="80">
        <v>7521</v>
      </c>
      <c r="C284" s="1" t="s">
        <v>33</v>
      </c>
      <c r="D284" s="117">
        <v>63</v>
      </c>
      <c r="E284" s="82">
        <v>180</v>
      </c>
      <c r="F284" s="81" t="s">
        <v>1671</v>
      </c>
      <c r="G284" s="27">
        <v>1</v>
      </c>
      <c r="H284" s="26" t="s">
        <v>1440</v>
      </c>
      <c r="I284" s="1" t="s">
        <v>1109</v>
      </c>
      <c r="J284" s="1" t="s">
        <v>1441</v>
      </c>
      <c r="K284" s="112" t="s">
        <v>1442</v>
      </c>
    </row>
    <row r="285" spans="1:11">
      <c r="A285" s="117">
        <v>284</v>
      </c>
      <c r="B285" s="31">
        <v>8768</v>
      </c>
      <c r="C285" s="1" t="s">
        <v>33</v>
      </c>
      <c r="D285" s="117">
        <v>64</v>
      </c>
      <c r="E285" s="82">
        <v>180</v>
      </c>
      <c r="F285" s="81" t="s">
        <v>1671</v>
      </c>
      <c r="G285" s="27">
        <v>1</v>
      </c>
      <c r="H285" s="24" t="s">
        <v>848</v>
      </c>
      <c r="I285" s="24" t="s">
        <v>849</v>
      </c>
      <c r="J285" s="42" t="s">
        <v>1110</v>
      </c>
      <c r="K285" s="33" t="s">
        <v>186</v>
      </c>
    </row>
    <row r="286" spans="1:11">
      <c r="A286" s="117">
        <v>285</v>
      </c>
      <c r="B286" s="31">
        <v>6826</v>
      </c>
      <c r="C286" s="1" t="s">
        <v>33</v>
      </c>
      <c r="D286" s="117">
        <v>65</v>
      </c>
      <c r="E286" s="82">
        <v>180</v>
      </c>
      <c r="F286" s="81" t="s">
        <v>1671</v>
      </c>
      <c r="G286" s="27">
        <v>1</v>
      </c>
      <c r="H286" s="24" t="s">
        <v>850</v>
      </c>
      <c r="I286" s="24" t="s">
        <v>851</v>
      </c>
      <c r="J286" s="1" t="s">
        <v>852</v>
      </c>
      <c r="K286" s="33" t="s">
        <v>187</v>
      </c>
    </row>
    <row r="287" spans="1:11">
      <c r="A287" s="117">
        <v>286</v>
      </c>
      <c r="B287" s="31">
        <v>553</v>
      </c>
      <c r="C287" s="1" t="s">
        <v>33</v>
      </c>
      <c r="D287" s="117">
        <v>66</v>
      </c>
      <c r="E287" s="82">
        <v>180</v>
      </c>
      <c r="F287" s="81" t="s">
        <v>1671</v>
      </c>
      <c r="G287" s="27">
        <v>1</v>
      </c>
      <c r="H287" s="24" t="s">
        <v>853</v>
      </c>
      <c r="I287" s="24" t="s">
        <v>675</v>
      </c>
      <c r="K287" s="33" t="s">
        <v>188</v>
      </c>
    </row>
    <row r="288" spans="1:11">
      <c r="A288" s="117">
        <v>287</v>
      </c>
      <c r="B288" s="31">
        <v>7405</v>
      </c>
      <c r="C288" s="1" t="s">
        <v>33</v>
      </c>
      <c r="D288" s="117">
        <v>67</v>
      </c>
      <c r="E288" s="82">
        <v>180</v>
      </c>
      <c r="F288" s="81" t="s">
        <v>1671</v>
      </c>
      <c r="G288" s="27">
        <v>1</v>
      </c>
      <c r="H288" s="24" t="s">
        <v>854</v>
      </c>
      <c r="I288" s="24" t="s">
        <v>391</v>
      </c>
      <c r="J288" s="1" t="s">
        <v>855</v>
      </c>
      <c r="K288" s="33" t="s">
        <v>189</v>
      </c>
    </row>
    <row r="289" spans="1:14">
      <c r="A289" s="117">
        <v>288</v>
      </c>
      <c r="B289" s="31">
        <v>5248</v>
      </c>
      <c r="C289" s="1" t="s">
        <v>33</v>
      </c>
      <c r="D289" s="117">
        <v>68</v>
      </c>
      <c r="E289" s="82">
        <v>180</v>
      </c>
      <c r="F289" s="81" t="s">
        <v>1671</v>
      </c>
      <c r="G289" s="27">
        <v>1</v>
      </c>
      <c r="H289" s="24" t="s">
        <v>1550</v>
      </c>
      <c r="I289" s="24" t="s">
        <v>548</v>
      </c>
      <c r="J289" s="42" t="s">
        <v>1551</v>
      </c>
      <c r="K289" s="33" t="s">
        <v>1552</v>
      </c>
    </row>
    <row r="290" spans="1:14">
      <c r="A290" s="117">
        <v>289</v>
      </c>
      <c r="B290" s="31">
        <v>5962</v>
      </c>
      <c r="C290" s="1" t="s">
        <v>33</v>
      </c>
      <c r="D290" s="117">
        <v>69</v>
      </c>
      <c r="E290" s="82">
        <v>180</v>
      </c>
      <c r="F290" s="81" t="s">
        <v>1671</v>
      </c>
      <c r="G290" s="27">
        <v>1</v>
      </c>
      <c r="H290" s="24" t="s">
        <v>856</v>
      </c>
      <c r="I290" s="24" t="s">
        <v>607</v>
      </c>
      <c r="J290" s="1" t="s">
        <v>857</v>
      </c>
      <c r="K290" s="33" t="s">
        <v>190</v>
      </c>
    </row>
    <row r="291" spans="1:14">
      <c r="A291" s="117">
        <v>290</v>
      </c>
      <c r="B291" s="31">
        <v>6766</v>
      </c>
      <c r="C291" s="1" t="s">
        <v>33</v>
      </c>
      <c r="D291" s="117">
        <v>70</v>
      </c>
      <c r="E291" s="82">
        <v>180</v>
      </c>
      <c r="F291" s="81" t="s">
        <v>1671</v>
      </c>
      <c r="G291" s="27">
        <v>1</v>
      </c>
      <c r="H291" s="24" t="s">
        <v>858</v>
      </c>
      <c r="I291" s="24" t="s">
        <v>859</v>
      </c>
      <c r="J291" s="1" t="s">
        <v>860</v>
      </c>
      <c r="K291" s="33" t="s">
        <v>191</v>
      </c>
    </row>
    <row r="292" spans="1:14">
      <c r="A292" s="117">
        <v>291</v>
      </c>
      <c r="B292" s="31">
        <v>7316</v>
      </c>
      <c r="C292" s="1" t="s">
        <v>33</v>
      </c>
      <c r="D292" s="117">
        <v>71</v>
      </c>
      <c r="E292" s="82">
        <v>180</v>
      </c>
      <c r="F292" s="81" t="s">
        <v>1671</v>
      </c>
      <c r="G292" s="27">
        <v>1</v>
      </c>
      <c r="H292" s="24" t="s">
        <v>861</v>
      </c>
      <c r="I292" s="24" t="s">
        <v>862</v>
      </c>
      <c r="J292" s="1" t="s">
        <v>863</v>
      </c>
      <c r="K292" s="33" t="s">
        <v>192</v>
      </c>
    </row>
    <row r="293" spans="1:14">
      <c r="A293" s="117">
        <v>292</v>
      </c>
      <c r="B293" s="31">
        <v>539</v>
      </c>
      <c r="C293" s="1" t="s">
        <v>33</v>
      </c>
      <c r="D293" s="117">
        <v>72</v>
      </c>
      <c r="E293" s="82">
        <v>180</v>
      </c>
      <c r="F293" s="31" t="s">
        <v>1671</v>
      </c>
      <c r="G293" s="27">
        <v>1</v>
      </c>
      <c r="H293" s="24" t="s">
        <v>864</v>
      </c>
      <c r="I293" s="24" t="s">
        <v>479</v>
      </c>
      <c r="K293" s="33" t="s">
        <v>200</v>
      </c>
    </row>
    <row r="294" spans="1:14">
      <c r="A294" s="117">
        <v>293</v>
      </c>
      <c r="B294" s="31">
        <v>5970</v>
      </c>
      <c r="C294" s="1" t="s">
        <v>33</v>
      </c>
      <c r="D294" s="117">
        <v>73</v>
      </c>
      <c r="E294" s="82">
        <v>180</v>
      </c>
      <c r="F294" s="81" t="s">
        <v>1671</v>
      </c>
      <c r="G294" s="27">
        <v>1</v>
      </c>
      <c r="H294" s="24" t="s">
        <v>865</v>
      </c>
      <c r="I294" s="24" t="s">
        <v>475</v>
      </c>
      <c r="J294" s="1" t="s">
        <v>866</v>
      </c>
      <c r="K294" s="33" t="s">
        <v>201</v>
      </c>
    </row>
    <row r="295" spans="1:14">
      <c r="A295" s="117">
        <v>294</v>
      </c>
      <c r="B295" s="31">
        <v>5969</v>
      </c>
      <c r="C295" s="1" t="s">
        <v>33</v>
      </c>
      <c r="D295" s="117">
        <v>74</v>
      </c>
      <c r="E295" s="82">
        <v>180</v>
      </c>
      <c r="F295" s="81" t="s">
        <v>1671</v>
      </c>
      <c r="G295" s="27">
        <v>1</v>
      </c>
      <c r="H295" s="24" t="s">
        <v>867</v>
      </c>
      <c r="I295" s="24" t="s">
        <v>388</v>
      </c>
      <c r="J295" s="1" t="s">
        <v>868</v>
      </c>
      <c r="K295" s="33" t="s">
        <v>202</v>
      </c>
    </row>
    <row r="296" spans="1:14" s="41" customFormat="1">
      <c r="A296" s="117">
        <v>295</v>
      </c>
      <c r="B296" s="31">
        <v>2543</v>
      </c>
      <c r="C296" s="1" t="s">
        <v>33</v>
      </c>
      <c r="D296" s="117">
        <v>75</v>
      </c>
      <c r="E296" s="82">
        <v>180</v>
      </c>
      <c r="F296" s="81" t="s">
        <v>1671</v>
      </c>
      <c r="G296" s="27">
        <v>1</v>
      </c>
      <c r="H296" s="24" t="s">
        <v>869</v>
      </c>
      <c r="I296" s="24" t="s">
        <v>870</v>
      </c>
      <c r="J296" s="42" t="s">
        <v>556</v>
      </c>
      <c r="K296" s="33" t="s">
        <v>203</v>
      </c>
      <c r="L296" s="1"/>
      <c r="M296" s="1"/>
      <c r="N296" s="1"/>
    </row>
    <row r="297" spans="1:14">
      <c r="A297" s="117">
        <v>296</v>
      </c>
      <c r="B297" s="31">
        <v>7125</v>
      </c>
      <c r="C297" s="1" t="s">
        <v>33</v>
      </c>
      <c r="D297" s="117">
        <v>76</v>
      </c>
      <c r="E297" s="82">
        <v>180</v>
      </c>
      <c r="F297" s="81" t="s">
        <v>1671</v>
      </c>
      <c r="G297" s="27">
        <v>1</v>
      </c>
      <c r="H297" s="24" t="s">
        <v>871</v>
      </c>
      <c r="I297" s="24" t="s">
        <v>491</v>
      </c>
      <c r="J297" s="1" t="s">
        <v>872</v>
      </c>
      <c r="K297" s="33" t="s">
        <v>204</v>
      </c>
      <c r="N297" s="41"/>
    </row>
    <row r="298" spans="1:14">
      <c r="A298" s="117">
        <v>297</v>
      </c>
      <c r="B298" s="31">
        <v>6857</v>
      </c>
      <c r="C298" s="1" t="s">
        <v>33</v>
      </c>
      <c r="D298" s="117">
        <v>77</v>
      </c>
      <c r="E298" s="82">
        <v>180</v>
      </c>
      <c r="F298" s="81" t="s">
        <v>1671</v>
      </c>
      <c r="G298" s="27">
        <v>1</v>
      </c>
      <c r="H298" s="24" t="s">
        <v>873</v>
      </c>
      <c r="I298" s="24" t="s">
        <v>874</v>
      </c>
      <c r="J298" s="1" t="s">
        <v>875</v>
      </c>
      <c r="K298" s="33" t="s">
        <v>205</v>
      </c>
    </row>
    <row r="299" spans="1:14">
      <c r="A299" s="117">
        <v>298</v>
      </c>
      <c r="B299" s="31">
        <v>7087</v>
      </c>
      <c r="C299" s="1" t="s">
        <v>33</v>
      </c>
      <c r="D299" s="117">
        <v>78</v>
      </c>
      <c r="E299" s="82">
        <v>180</v>
      </c>
      <c r="F299" s="81" t="s">
        <v>1671</v>
      </c>
      <c r="G299" s="27">
        <v>1</v>
      </c>
      <c r="H299" s="24" t="s">
        <v>876</v>
      </c>
      <c r="I299" s="24" t="s">
        <v>877</v>
      </c>
      <c r="J299" s="1" t="s">
        <v>878</v>
      </c>
      <c r="K299" s="33" t="s">
        <v>206</v>
      </c>
    </row>
    <row r="300" spans="1:14">
      <c r="A300" s="117">
        <v>299</v>
      </c>
      <c r="B300" s="31">
        <v>589</v>
      </c>
      <c r="C300" s="1" t="s">
        <v>33</v>
      </c>
      <c r="D300" s="117">
        <v>79</v>
      </c>
      <c r="E300" s="82">
        <v>180</v>
      </c>
      <c r="F300" s="81" t="s">
        <v>1671</v>
      </c>
      <c r="G300" s="27">
        <v>1</v>
      </c>
      <c r="H300" s="24" t="s">
        <v>879</v>
      </c>
      <c r="I300" s="24" t="s">
        <v>388</v>
      </c>
      <c r="K300" s="33" t="s">
        <v>207</v>
      </c>
    </row>
    <row r="301" spans="1:14">
      <c r="A301" s="117">
        <v>300</v>
      </c>
      <c r="B301" s="31">
        <v>7563</v>
      </c>
      <c r="C301" s="1" t="s">
        <v>33</v>
      </c>
      <c r="D301" s="117">
        <v>80</v>
      </c>
      <c r="E301" s="82">
        <v>180</v>
      </c>
      <c r="F301" s="81" t="s">
        <v>1671</v>
      </c>
      <c r="G301" s="27">
        <v>1</v>
      </c>
      <c r="H301" s="24" t="s">
        <v>880</v>
      </c>
      <c r="I301" s="24" t="s">
        <v>881</v>
      </c>
      <c r="J301" s="1" t="s">
        <v>1240</v>
      </c>
      <c r="K301" s="33" t="s">
        <v>208</v>
      </c>
    </row>
    <row r="302" spans="1:14">
      <c r="A302" s="117">
        <v>301</v>
      </c>
      <c r="B302" s="31">
        <v>3075</v>
      </c>
      <c r="C302" s="1" t="s">
        <v>33</v>
      </c>
      <c r="D302" s="117">
        <v>81</v>
      </c>
      <c r="E302" s="82">
        <v>180</v>
      </c>
      <c r="F302" s="81" t="s">
        <v>1671</v>
      </c>
      <c r="G302" s="27">
        <v>1</v>
      </c>
      <c r="H302" s="24" t="s">
        <v>524</v>
      </c>
      <c r="I302" s="24" t="s">
        <v>525</v>
      </c>
      <c r="J302" s="1" t="s">
        <v>526</v>
      </c>
      <c r="K302" s="33" t="s">
        <v>1343</v>
      </c>
    </row>
    <row r="303" spans="1:14">
      <c r="A303" s="117">
        <v>302</v>
      </c>
      <c r="B303" s="31">
        <v>1525</v>
      </c>
      <c r="C303" s="1" t="s">
        <v>33</v>
      </c>
      <c r="D303" s="117">
        <v>82</v>
      </c>
      <c r="E303" s="82">
        <v>180</v>
      </c>
      <c r="F303" s="81" t="s">
        <v>1671</v>
      </c>
      <c r="G303" s="27">
        <v>1</v>
      </c>
      <c r="H303" s="24" t="s">
        <v>882</v>
      </c>
      <c r="I303" s="24" t="s">
        <v>883</v>
      </c>
      <c r="K303" s="33" t="s">
        <v>209</v>
      </c>
    </row>
    <row r="304" spans="1:14">
      <c r="A304" s="117">
        <v>303</v>
      </c>
      <c r="B304" s="31">
        <v>7704</v>
      </c>
      <c r="C304" s="1" t="s">
        <v>33</v>
      </c>
      <c r="D304" s="117">
        <v>83</v>
      </c>
      <c r="E304" s="82">
        <v>180</v>
      </c>
      <c r="F304" s="81" t="s">
        <v>1671</v>
      </c>
      <c r="G304" s="27">
        <v>1</v>
      </c>
      <c r="H304" s="24" t="s">
        <v>884</v>
      </c>
      <c r="I304" s="24" t="s">
        <v>885</v>
      </c>
      <c r="J304" s="1" t="s">
        <v>886</v>
      </c>
      <c r="K304" s="33" t="s">
        <v>210</v>
      </c>
    </row>
    <row r="305" spans="1:11">
      <c r="A305" s="117">
        <v>304</v>
      </c>
      <c r="B305" s="31">
        <v>8418</v>
      </c>
      <c r="C305" s="1" t="s">
        <v>33</v>
      </c>
      <c r="D305" s="117">
        <v>84</v>
      </c>
      <c r="E305" s="82">
        <v>180</v>
      </c>
      <c r="F305" s="81" t="s">
        <v>1671</v>
      </c>
      <c r="G305" s="27">
        <v>1</v>
      </c>
      <c r="H305" s="24" t="s">
        <v>887</v>
      </c>
      <c r="I305" s="24" t="s">
        <v>888</v>
      </c>
      <c r="J305" s="1" t="s">
        <v>889</v>
      </c>
      <c r="K305" s="33" t="s">
        <v>211</v>
      </c>
    </row>
    <row r="306" spans="1:11">
      <c r="A306" s="117">
        <v>305</v>
      </c>
      <c r="B306" s="31">
        <v>7486</v>
      </c>
      <c r="C306" s="1" t="s">
        <v>33</v>
      </c>
      <c r="D306" s="117">
        <v>85</v>
      </c>
      <c r="E306" s="82">
        <v>180</v>
      </c>
      <c r="F306" s="81" t="s">
        <v>1671</v>
      </c>
      <c r="G306" s="27">
        <v>1</v>
      </c>
      <c r="H306" s="24" t="s">
        <v>890</v>
      </c>
      <c r="I306" s="24" t="s">
        <v>636</v>
      </c>
      <c r="J306" s="1" t="s">
        <v>891</v>
      </c>
      <c r="K306" s="33" t="s">
        <v>212</v>
      </c>
    </row>
    <row r="307" spans="1:11">
      <c r="A307" s="117">
        <v>306</v>
      </c>
      <c r="B307" s="31">
        <v>3642</v>
      </c>
      <c r="C307" s="1" t="s">
        <v>33</v>
      </c>
      <c r="D307" s="117">
        <v>86</v>
      </c>
      <c r="E307" s="82">
        <v>180</v>
      </c>
      <c r="F307" s="81" t="s">
        <v>1671</v>
      </c>
      <c r="G307" s="27">
        <v>1</v>
      </c>
      <c r="H307" s="24" t="s">
        <v>904</v>
      </c>
      <c r="I307" s="24" t="s">
        <v>905</v>
      </c>
      <c r="J307" s="1" t="s">
        <v>906</v>
      </c>
      <c r="K307" s="33" t="s">
        <v>215</v>
      </c>
    </row>
    <row r="308" spans="1:11">
      <c r="A308" s="117">
        <v>307</v>
      </c>
      <c r="B308" s="31">
        <v>7036</v>
      </c>
      <c r="C308" s="1" t="s">
        <v>33</v>
      </c>
      <c r="D308" s="117">
        <v>87</v>
      </c>
      <c r="E308" s="82">
        <v>180</v>
      </c>
      <c r="F308" s="81" t="s">
        <v>1671</v>
      </c>
      <c r="G308" s="27">
        <v>1</v>
      </c>
      <c r="H308" s="24" t="s">
        <v>907</v>
      </c>
      <c r="I308" s="24" t="s">
        <v>578</v>
      </c>
      <c r="J308" s="1" t="s">
        <v>908</v>
      </c>
      <c r="K308" s="33" t="s">
        <v>216</v>
      </c>
    </row>
    <row r="309" spans="1:11">
      <c r="A309" s="117">
        <v>308</v>
      </c>
      <c r="B309" s="31">
        <v>3643</v>
      </c>
      <c r="C309" s="1" t="s">
        <v>33</v>
      </c>
      <c r="D309" s="117">
        <v>88</v>
      </c>
      <c r="E309" s="82">
        <v>180</v>
      </c>
      <c r="F309" s="81" t="s">
        <v>1671</v>
      </c>
      <c r="G309" s="27">
        <v>1</v>
      </c>
      <c r="H309" s="24" t="s">
        <v>909</v>
      </c>
      <c r="I309" s="24" t="s">
        <v>479</v>
      </c>
      <c r="J309" s="1" t="s">
        <v>910</v>
      </c>
      <c r="K309" s="33" t="s">
        <v>217</v>
      </c>
    </row>
    <row r="310" spans="1:11">
      <c r="A310" s="117">
        <v>309</v>
      </c>
      <c r="B310" s="31">
        <v>5966</v>
      </c>
      <c r="C310" s="1" t="s">
        <v>33</v>
      </c>
      <c r="D310" s="117">
        <v>89</v>
      </c>
      <c r="E310" s="82">
        <v>180</v>
      </c>
      <c r="F310" s="81" t="s">
        <v>1671</v>
      </c>
      <c r="G310" s="27">
        <v>1</v>
      </c>
      <c r="H310" s="24" t="s">
        <v>911</v>
      </c>
      <c r="I310" s="24" t="s">
        <v>912</v>
      </c>
      <c r="J310" s="1" t="s">
        <v>913</v>
      </c>
      <c r="K310" s="33" t="s">
        <v>218</v>
      </c>
    </row>
    <row r="311" spans="1:11">
      <c r="A311" s="117">
        <v>310</v>
      </c>
      <c r="B311" s="31">
        <v>5821</v>
      </c>
      <c r="C311" s="1" t="s">
        <v>33</v>
      </c>
      <c r="D311" s="117">
        <v>90</v>
      </c>
      <c r="E311" s="82">
        <v>180</v>
      </c>
      <c r="F311" s="81" t="s">
        <v>1671</v>
      </c>
      <c r="G311" s="27">
        <v>1</v>
      </c>
      <c r="H311" s="24" t="s">
        <v>1763</v>
      </c>
      <c r="I311" s="24" t="s">
        <v>598</v>
      </c>
      <c r="J311" s="42" t="s">
        <v>1765</v>
      </c>
      <c r="K311" s="33" t="s">
        <v>1767</v>
      </c>
    </row>
    <row r="312" spans="1:11">
      <c r="A312" s="117">
        <v>311</v>
      </c>
      <c r="B312" s="31">
        <v>7490</v>
      </c>
      <c r="C312" s="1" t="s">
        <v>33</v>
      </c>
      <c r="D312" s="117">
        <v>91</v>
      </c>
      <c r="E312" s="82">
        <v>180</v>
      </c>
      <c r="F312" s="81" t="s">
        <v>1671</v>
      </c>
      <c r="G312" s="27">
        <v>1</v>
      </c>
      <c r="H312" s="24" t="s">
        <v>917</v>
      </c>
      <c r="I312" s="24" t="s">
        <v>918</v>
      </c>
      <c r="K312" s="33" t="s">
        <v>220</v>
      </c>
    </row>
    <row r="313" spans="1:11">
      <c r="A313" s="117">
        <v>312</v>
      </c>
      <c r="B313" s="31">
        <v>7047</v>
      </c>
      <c r="C313" s="1" t="s">
        <v>33</v>
      </c>
      <c r="D313" s="117">
        <v>92</v>
      </c>
      <c r="E313" s="82">
        <v>180</v>
      </c>
      <c r="F313" s="81" t="s">
        <v>1671</v>
      </c>
      <c r="G313" s="27">
        <v>1</v>
      </c>
      <c r="H313" s="24" t="s">
        <v>919</v>
      </c>
      <c r="I313" s="24" t="s">
        <v>920</v>
      </c>
      <c r="J313" s="1" t="s">
        <v>1237</v>
      </c>
      <c r="K313" s="33" t="s">
        <v>221</v>
      </c>
    </row>
    <row r="314" spans="1:11">
      <c r="A314" s="117">
        <v>313</v>
      </c>
      <c r="B314" s="31">
        <v>571</v>
      </c>
      <c r="C314" s="1" t="s">
        <v>33</v>
      </c>
      <c r="D314" s="117">
        <v>93</v>
      </c>
      <c r="E314" s="82">
        <v>180</v>
      </c>
      <c r="F314" s="81" t="s">
        <v>1671</v>
      </c>
      <c r="G314" s="27">
        <v>1</v>
      </c>
      <c r="H314" s="24" t="s">
        <v>921</v>
      </c>
      <c r="I314" s="24" t="s">
        <v>922</v>
      </c>
      <c r="K314" s="33" t="s">
        <v>222</v>
      </c>
    </row>
    <row r="315" spans="1:11">
      <c r="A315" s="117">
        <v>314</v>
      </c>
      <c r="B315" s="31">
        <v>418</v>
      </c>
      <c r="C315" s="1" t="s">
        <v>33</v>
      </c>
      <c r="D315" s="117">
        <v>94</v>
      </c>
      <c r="E315" s="82">
        <v>180</v>
      </c>
      <c r="F315" s="81" t="s">
        <v>1671</v>
      </c>
      <c r="G315" s="27">
        <v>1</v>
      </c>
      <c r="H315" s="24" t="s">
        <v>923</v>
      </c>
      <c r="I315" s="24" t="s">
        <v>924</v>
      </c>
      <c r="K315" s="33" t="s">
        <v>223</v>
      </c>
    </row>
    <row r="316" spans="1:11">
      <c r="A316" s="117">
        <v>315</v>
      </c>
      <c r="B316" s="31">
        <v>519</v>
      </c>
      <c r="C316" s="1" t="s">
        <v>33</v>
      </c>
      <c r="D316" s="117">
        <v>95</v>
      </c>
      <c r="E316" s="82">
        <v>180</v>
      </c>
      <c r="F316" s="81" t="s">
        <v>1671</v>
      </c>
      <c r="G316" s="27">
        <v>1</v>
      </c>
      <c r="H316" s="24" t="s">
        <v>925</v>
      </c>
      <c r="I316" s="24" t="s">
        <v>926</v>
      </c>
      <c r="K316" s="33" t="s">
        <v>224</v>
      </c>
    </row>
    <row r="317" spans="1:11">
      <c r="A317" s="117">
        <v>316</v>
      </c>
      <c r="B317" s="31">
        <v>8207</v>
      </c>
      <c r="C317" s="1" t="s">
        <v>33</v>
      </c>
      <c r="D317" s="117">
        <v>96</v>
      </c>
      <c r="E317" s="82">
        <v>180</v>
      </c>
      <c r="F317" s="81" t="s">
        <v>1671</v>
      </c>
      <c r="G317" s="27">
        <v>1</v>
      </c>
      <c r="H317" s="24" t="s">
        <v>927</v>
      </c>
      <c r="I317" s="24" t="s">
        <v>912</v>
      </c>
      <c r="J317" s="1" t="s">
        <v>928</v>
      </c>
      <c r="K317" s="33" t="s">
        <v>225</v>
      </c>
    </row>
    <row r="318" spans="1:11">
      <c r="A318" s="117">
        <v>317</v>
      </c>
      <c r="B318" s="27">
        <v>7053</v>
      </c>
      <c r="C318" s="1" t="s">
        <v>33</v>
      </c>
      <c r="D318" s="117">
        <v>97</v>
      </c>
      <c r="E318" s="82">
        <v>180</v>
      </c>
      <c r="F318" s="31" t="s">
        <v>1671</v>
      </c>
      <c r="G318" s="27">
        <v>1</v>
      </c>
      <c r="H318" s="24" t="s">
        <v>1778</v>
      </c>
      <c r="I318" s="24" t="s">
        <v>1225</v>
      </c>
      <c r="J318" s="42" t="s">
        <v>1777</v>
      </c>
      <c r="K318" s="33" t="s">
        <v>1776</v>
      </c>
    </row>
    <row r="319" spans="1:11">
      <c r="A319" s="117">
        <v>318</v>
      </c>
      <c r="B319" s="31">
        <v>2048</v>
      </c>
      <c r="C319" s="1" t="s">
        <v>33</v>
      </c>
      <c r="D319" s="117">
        <v>98</v>
      </c>
      <c r="E319" s="82">
        <v>180</v>
      </c>
      <c r="F319" s="81" t="s">
        <v>1671</v>
      </c>
      <c r="G319" s="27">
        <v>1</v>
      </c>
      <c r="H319" s="24" t="s">
        <v>929</v>
      </c>
      <c r="I319" s="24" t="s">
        <v>468</v>
      </c>
      <c r="J319" s="1" t="s">
        <v>937</v>
      </c>
      <c r="K319" s="33" t="s">
        <v>226</v>
      </c>
    </row>
    <row r="320" spans="1:11">
      <c r="A320" s="117">
        <v>319</v>
      </c>
      <c r="B320" s="31">
        <v>7136</v>
      </c>
      <c r="C320" s="1" t="s">
        <v>33</v>
      </c>
      <c r="D320" s="117">
        <v>99</v>
      </c>
      <c r="E320" s="82">
        <v>180</v>
      </c>
      <c r="F320" s="81" t="s">
        <v>1671</v>
      </c>
      <c r="G320" s="27">
        <v>1</v>
      </c>
      <c r="H320" s="24" t="s">
        <v>938</v>
      </c>
      <c r="I320" s="24" t="s">
        <v>491</v>
      </c>
      <c r="J320" s="1" t="s">
        <v>939</v>
      </c>
      <c r="K320" s="33" t="s">
        <v>227</v>
      </c>
    </row>
    <row r="321" spans="1:11">
      <c r="A321" s="117">
        <v>320</v>
      </c>
      <c r="B321" s="31">
        <v>6463</v>
      </c>
      <c r="C321" s="1" t="s">
        <v>33</v>
      </c>
      <c r="D321" s="117">
        <v>100</v>
      </c>
      <c r="E321" s="82">
        <v>180</v>
      </c>
      <c r="F321" s="81" t="s">
        <v>1671</v>
      </c>
      <c r="G321" s="27">
        <v>1</v>
      </c>
      <c r="H321" s="24" t="s">
        <v>1534</v>
      </c>
      <c r="I321" s="24" t="s">
        <v>1284</v>
      </c>
      <c r="J321" s="1" t="s">
        <v>1535</v>
      </c>
      <c r="K321" s="33" t="s">
        <v>1536</v>
      </c>
    </row>
    <row r="322" spans="1:11">
      <c r="A322" s="117">
        <v>321</v>
      </c>
      <c r="B322" s="31">
        <v>7438</v>
      </c>
      <c r="C322" s="1" t="s">
        <v>33</v>
      </c>
      <c r="D322" s="117">
        <v>101</v>
      </c>
      <c r="E322" s="82">
        <v>180</v>
      </c>
      <c r="F322" s="81" t="s">
        <v>1671</v>
      </c>
      <c r="G322" s="27">
        <v>1</v>
      </c>
      <c r="H322" s="24" t="s">
        <v>941</v>
      </c>
      <c r="I322" s="24" t="s">
        <v>422</v>
      </c>
      <c r="J322" s="1" t="s">
        <v>942</v>
      </c>
      <c r="K322" s="33" t="s">
        <v>228</v>
      </c>
    </row>
    <row r="323" spans="1:11">
      <c r="A323" s="117">
        <v>322</v>
      </c>
      <c r="B323" s="31">
        <v>8727</v>
      </c>
      <c r="C323" s="1" t="s">
        <v>33</v>
      </c>
      <c r="D323" s="117">
        <v>102</v>
      </c>
      <c r="E323" s="82">
        <v>180</v>
      </c>
      <c r="F323" s="81" t="s">
        <v>1671</v>
      </c>
      <c r="G323" s="27">
        <v>1</v>
      </c>
      <c r="H323" s="24" t="s">
        <v>964</v>
      </c>
      <c r="I323" s="24" t="s">
        <v>652</v>
      </c>
      <c r="K323" s="33" t="s">
        <v>324</v>
      </c>
    </row>
    <row r="324" spans="1:11">
      <c r="A324" s="117">
        <v>323</v>
      </c>
      <c r="B324" s="31">
        <v>3455</v>
      </c>
      <c r="C324" s="1" t="s">
        <v>33</v>
      </c>
      <c r="D324" s="117">
        <v>103</v>
      </c>
      <c r="E324" s="82">
        <v>180</v>
      </c>
      <c r="F324" s="81" t="s">
        <v>1671</v>
      </c>
      <c r="G324" s="27">
        <v>1</v>
      </c>
      <c r="H324" s="24" t="s">
        <v>1037</v>
      </c>
      <c r="I324" s="24" t="s">
        <v>1014</v>
      </c>
      <c r="J324" s="31" t="s">
        <v>1609</v>
      </c>
      <c r="K324" s="33" t="s">
        <v>265</v>
      </c>
    </row>
    <row r="325" spans="1:11">
      <c r="A325" s="117">
        <v>324</v>
      </c>
      <c r="B325" s="31">
        <v>9117</v>
      </c>
      <c r="C325" s="1" t="s">
        <v>33</v>
      </c>
      <c r="D325" s="117">
        <v>104</v>
      </c>
      <c r="E325" s="82">
        <v>180</v>
      </c>
      <c r="F325" s="81" t="s">
        <v>1671</v>
      </c>
      <c r="G325" s="27">
        <v>1</v>
      </c>
      <c r="H325" s="24" t="s">
        <v>946</v>
      </c>
      <c r="I325" s="24" t="s">
        <v>947</v>
      </c>
      <c r="J325" s="1" t="s">
        <v>1241</v>
      </c>
      <c r="K325" s="33" t="s">
        <v>230</v>
      </c>
    </row>
    <row r="326" spans="1:11">
      <c r="A326" s="117">
        <v>325</v>
      </c>
      <c r="B326" s="31">
        <v>5880</v>
      </c>
      <c r="C326" s="1" t="s">
        <v>33</v>
      </c>
      <c r="D326" s="117">
        <v>105</v>
      </c>
      <c r="E326" s="82">
        <v>180</v>
      </c>
      <c r="F326" s="81" t="s">
        <v>1671</v>
      </c>
      <c r="G326" s="27">
        <v>1</v>
      </c>
      <c r="H326" s="24" t="s">
        <v>948</v>
      </c>
      <c r="I326" s="24" t="s">
        <v>949</v>
      </c>
      <c r="J326" s="42" t="s">
        <v>1187</v>
      </c>
      <c r="K326" s="33" t="s">
        <v>231</v>
      </c>
    </row>
    <row r="327" spans="1:11">
      <c r="A327" s="117">
        <v>326</v>
      </c>
      <c r="B327" s="31">
        <v>7138</v>
      </c>
      <c r="C327" s="1" t="s">
        <v>33</v>
      </c>
      <c r="D327" s="117">
        <v>106</v>
      </c>
      <c r="E327" s="82">
        <v>180</v>
      </c>
      <c r="F327" s="81" t="s">
        <v>1671</v>
      </c>
      <c r="G327" s="27">
        <v>1</v>
      </c>
      <c r="H327" s="24" t="s">
        <v>950</v>
      </c>
      <c r="I327" s="24" t="s">
        <v>951</v>
      </c>
      <c r="J327" s="1" t="s">
        <v>952</v>
      </c>
      <c r="K327" s="33" t="s">
        <v>232</v>
      </c>
    </row>
    <row r="328" spans="1:11">
      <c r="A328" s="117">
        <v>327</v>
      </c>
      <c r="B328" s="31">
        <v>5862</v>
      </c>
      <c r="C328" s="1" t="s">
        <v>33</v>
      </c>
      <c r="D328" s="117">
        <v>107</v>
      </c>
      <c r="E328" s="82">
        <v>180</v>
      </c>
      <c r="F328" s="81" t="s">
        <v>1671</v>
      </c>
      <c r="G328" s="27">
        <v>1</v>
      </c>
      <c r="H328" s="24" t="s">
        <v>953</v>
      </c>
      <c r="I328" s="24" t="s">
        <v>954</v>
      </c>
      <c r="J328" s="1" t="s">
        <v>1438</v>
      </c>
      <c r="K328" s="33" t="s">
        <v>233</v>
      </c>
    </row>
    <row r="329" spans="1:11">
      <c r="A329" s="117">
        <v>328</v>
      </c>
      <c r="B329" s="31">
        <v>9045</v>
      </c>
      <c r="C329" s="1" t="s">
        <v>33</v>
      </c>
      <c r="D329" s="117">
        <v>108</v>
      </c>
      <c r="E329" s="82">
        <v>180</v>
      </c>
      <c r="F329" s="81" t="s">
        <v>1671</v>
      </c>
      <c r="G329" s="27">
        <v>1</v>
      </c>
      <c r="H329" s="24" t="s">
        <v>955</v>
      </c>
      <c r="I329" s="24" t="s">
        <v>956</v>
      </c>
      <c r="J329" s="1" t="s">
        <v>957</v>
      </c>
      <c r="K329" s="33" t="s">
        <v>234</v>
      </c>
    </row>
    <row r="330" spans="1:11">
      <c r="A330" s="117">
        <v>329</v>
      </c>
      <c r="B330" s="31">
        <v>7069</v>
      </c>
      <c r="C330" s="1" t="s">
        <v>33</v>
      </c>
      <c r="D330" s="117">
        <v>109</v>
      </c>
      <c r="E330" s="82">
        <v>180</v>
      </c>
      <c r="F330" s="31" t="s">
        <v>1671</v>
      </c>
      <c r="G330" s="27">
        <v>1</v>
      </c>
      <c r="H330" s="24" t="s">
        <v>506</v>
      </c>
      <c r="I330" s="24" t="s">
        <v>546</v>
      </c>
      <c r="J330" s="1" t="s">
        <v>508</v>
      </c>
      <c r="K330" s="33" t="s">
        <v>44</v>
      </c>
    </row>
    <row r="331" spans="1:11">
      <c r="A331" s="117">
        <v>330</v>
      </c>
      <c r="B331" s="31">
        <v>9345</v>
      </c>
      <c r="C331" s="1" t="s">
        <v>33</v>
      </c>
      <c r="D331" s="117">
        <v>110</v>
      </c>
      <c r="E331" s="82">
        <v>180</v>
      </c>
      <c r="F331" s="81" t="s">
        <v>1671</v>
      </c>
      <c r="G331" s="27">
        <v>1</v>
      </c>
      <c r="H331" s="24" t="s">
        <v>470</v>
      </c>
      <c r="I331" s="24" t="s">
        <v>636</v>
      </c>
      <c r="J331" s="1" t="s">
        <v>958</v>
      </c>
      <c r="K331" s="33" t="s">
        <v>235</v>
      </c>
    </row>
    <row r="332" spans="1:11">
      <c r="A332" s="117">
        <v>331</v>
      </c>
      <c r="B332" s="31">
        <v>1264</v>
      </c>
      <c r="C332" s="1" t="s">
        <v>33</v>
      </c>
      <c r="D332" s="117">
        <v>111</v>
      </c>
      <c r="E332" s="82">
        <v>180</v>
      </c>
      <c r="F332" s="81" t="s">
        <v>1671</v>
      </c>
      <c r="G332" s="27">
        <v>1</v>
      </c>
      <c r="H332" s="24" t="s">
        <v>1193</v>
      </c>
      <c r="I332" s="24" t="s">
        <v>106</v>
      </c>
      <c r="K332" s="33" t="s">
        <v>107</v>
      </c>
    </row>
    <row r="333" spans="1:11">
      <c r="A333" s="117">
        <v>332</v>
      </c>
      <c r="B333" s="27">
        <v>5540</v>
      </c>
      <c r="C333" s="1" t="s">
        <v>33</v>
      </c>
      <c r="D333" s="117">
        <v>1</v>
      </c>
      <c r="E333" s="82">
        <v>180</v>
      </c>
      <c r="F333" s="27" t="s">
        <v>33</v>
      </c>
      <c r="G333" s="27">
        <v>1</v>
      </c>
      <c r="H333" s="24" t="s">
        <v>723</v>
      </c>
      <c r="I333" s="24" t="s">
        <v>701</v>
      </c>
      <c r="J333" s="1" t="s">
        <v>1492</v>
      </c>
      <c r="K333" s="33"/>
    </row>
    <row r="334" spans="1:11">
      <c r="A334" s="117">
        <v>333</v>
      </c>
      <c r="B334" s="27">
        <v>8785</v>
      </c>
      <c r="C334" s="1" t="s">
        <v>33</v>
      </c>
      <c r="D334" s="117">
        <v>2</v>
      </c>
      <c r="E334" s="82">
        <v>180</v>
      </c>
      <c r="F334" s="27" t="s">
        <v>33</v>
      </c>
      <c r="G334" s="27">
        <v>1</v>
      </c>
      <c r="H334" s="24" t="s">
        <v>1805</v>
      </c>
      <c r="I334" s="24" t="s">
        <v>1806</v>
      </c>
      <c r="J334" s="42" t="s">
        <v>1807</v>
      </c>
      <c r="K334" s="33" t="s">
        <v>1808</v>
      </c>
    </row>
    <row r="335" spans="1:11">
      <c r="A335" s="117">
        <v>334</v>
      </c>
      <c r="B335" s="31">
        <v>4347</v>
      </c>
      <c r="C335" s="1" t="s">
        <v>33</v>
      </c>
      <c r="D335" s="117">
        <v>3</v>
      </c>
      <c r="E335" s="82">
        <v>180</v>
      </c>
      <c r="F335" s="81" t="s">
        <v>33</v>
      </c>
      <c r="G335" s="27">
        <v>1</v>
      </c>
      <c r="H335" s="119" t="s">
        <v>1769</v>
      </c>
      <c r="I335" s="24" t="s">
        <v>1770</v>
      </c>
      <c r="J335" s="42" t="s">
        <v>1771</v>
      </c>
      <c r="K335" s="121" t="s">
        <v>1772</v>
      </c>
    </row>
    <row r="336" spans="1:11">
      <c r="A336" s="117">
        <v>335</v>
      </c>
      <c r="B336" s="31">
        <v>7472</v>
      </c>
      <c r="C336" s="1" t="s">
        <v>33</v>
      </c>
      <c r="D336" s="117">
        <v>4</v>
      </c>
      <c r="E336" s="82">
        <v>180</v>
      </c>
      <c r="F336" s="1" t="s">
        <v>33</v>
      </c>
      <c r="G336" s="27">
        <v>1</v>
      </c>
      <c r="H336" s="24" t="s">
        <v>1456</v>
      </c>
      <c r="I336" s="24" t="s">
        <v>1457</v>
      </c>
      <c r="J336" s="25" t="s">
        <v>1458</v>
      </c>
      <c r="K336" s="33" t="s">
        <v>1459</v>
      </c>
    </row>
    <row r="337" spans="1:11">
      <c r="A337" s="117">
        <v>336</v>
      </c>
      <c r="B337" s="27">
        <v>5550</v>
      </c>
      <c r="C337" s="1" t="s">
        <v>33</v>
      </c>
      <c r="D337" s="117">
        <v>5</v>
      </c>
      <c r="E337" s="82">
        <v>180</v>
      </c>
      <c r="F337" s="27" t="s">
        <v>33</v>
      </c>
      <c r="G337" s="27">
        <v>1</v>
      </c>
      <c r="H337" s="24" t="s">
        <v>962</v>
      </c>
      <c r="I337" s="24" t="s">
        <v>912</v>
      </c>
      <c r="J337" s="42" t="s">
        <v>963</v>
      </c>
      <c r="K337" s="43" t="s">
        <v>1810</v>
      </c>
    </row>
    <row r="338" spans="1:11">
      <c r="A338" s="117">
        <v>337</v>
      </c>
      <c r="B338" s="31">
        <v>343</v>
      </c>
      <c r="C338" s="1" t="s">
        <v>33</v>
      </c>
      <c r="D338" s="117">
        <v>6</v>
      </c>
      <c r="E338" s="82">
        <v>180</v>
      </c>
      <c r="F338" s="1" t="s">
        <v>33</v>
      </c>
      <c r="G338" s="27">
        <v>1</v>
      </c>
      <c r="H338" s="24" t="s">
        <v>1515</v>
      </c>
      <c r="I338" s="24" t="s">
        <v>1779</v>
      </c>
      <c r="J338" s="42" t="s">
        <v>1781</v>
      </c>
      <c r="K338" s="33" t="s">
        <v>1780</v>
      </c>
    </row>
    <row r="339" spans="1:11">
      <c r="A339" s="117">
        <v>338</v>
      </c>
      <c r="B339" s="31">
        <v>7372</v>
      </c>
      <c r="C339" s="1" t="s">
        <v>33</v>
      </c>
      <c r="D339" s="117">
        <v>7</v>
      </c>
      <c r="E339" s="82">
        <v>180</v>
      </c>
      <c r="F339" s="31" t="s">
        <v>33</v>
      </c>
      <c r="G339" s="27">
        <v>1</v>
      </c>
      <c r="H339" s="24" t="s">
        <v>1274</v>
      </c>
      <c r="I339" s="24" t="s">
        <v>1275</v>
      </c>
      <c r="J339" s="1" t="s">
        <v>1276</v>
      </c>
      <c r="K339" s="33" t="s">
        <v>379</v>
      </c>
    </row>
    <row r="340" spans="1:11">
      <c r="A340" s="117">
        <v>339</v>
      </c>
      <c r="B340" s="45">
        <v>5137</v>
      </c>
      <c r="C340" s="1" t="s">
        <v>33</v>
      </c>
      <c r="D340" s="117">
        <v>8</v>
      </c>
      <c r="E340" s="82">
        <v>180</v>
      </c>
      <c r="F340" s="27" t="s">
        <v>33</v>
      </c>
      <c r="G340" s="27">
        <v>1</v>
      </c>
      <c r="H340" s="48" t="s">
        <v>1443</v>
      </c>
      <c r="I340" s="48" t="s">
        <v>1444</v>
      </c>
      <c r="J340" s="42" t="s">
        <v>1837</v>
      </c>
      <c r="K340" s="121" t="s">
        <v>1835</v>
      </c>
    </row>
    <row r="341" spans="1:11">
      <c r="A341" s="117">
        <v>340</v>
      </c>
      <c r="B341" s="27">
        <v>5136</v>
      </c>
      <c r="C341" s="1" t="s">
        <v>33</v>
      </c>
      <c r="D341" s="117">
        <v>9</v>
      </c>
      <c r="E341" s="82">
        <v>180</v>
      </c>
      <c r="F341" s="27" t="s">
        <v>33</v>
      </c>
      <c r="G341" s="27">
        <v>1</v>
      </c>
      <c r="H341" s="48" t="s">
        <v>1443</v>
      </c>
      <c r="I341" s="48" t="s">
        <v>1446</v>
      </c>
      <c r="J341" s="1" t="s">
        <v>1445</v>
      </c>
      <c r="K341" s="121" t="s">
        <v>1836</v>
      </c>
    </row>
    <row r="342" spans="1:11">
      <c r="A342" s="117">
        <v>341</v>
      </c>
      <c r="B342" s="31">
        <v>9247</v>
      </c>
      <c r="C342" s="1" t="s">
        <v>33</v>
      </c>
      <c r="D342" s="117">
        <v>10</v>
      </c>
      <c r="E342" s="82">
        <v>180</v>
      </c>
      <c r="F342" s="1" t="s">
        <v>33</v>
      </c>
      <c r="G342" s="27">
        <v>1</v>
      </c>
      <c r="H342" s="24" t="s">
        <v>943</v>
      </c>
      <c r="I342" s="24" t="s">
        <v>944</v>
      </c>
      <c r="J342" s="31" t="s">
        <v>945</v>
      </c>
      <c r="K342" s="33" t="s">
        <v>229</v>
      </c>
    </row>
    <row r="343" spans="1:11">
      <c r="A343" s="117">
        <v>342</v>
      </c>
      <c r="B343" s="31">
        <v>1455</v>
      </c>
      <c r="C343" s="1" t="s">
        <v>33</v>
      </c>
      <c r="D343" s="117">
        <v>1</v>
      </c>
      <c r="E343" s="82">
        <v>180</v>
      </c>
      <c r="F343" s="1" t="s">
        <v>649</v>
      </c>
      <c r="G343" s="27">
        <v>1</v>
      </c>
      <c r="H343" s="24" t="s">
        <v>645</v>
      </c>
      <c r="I343" s="24" t="s">
        <v>533</v>
      </c>
      <c r="J343" s="42" t="s">
        <v>646</v>
      </c>
      <c r="K343" s="33" t="s">
        <v>647</v>
      </c>
    </row>
    <row r="344" spans="1:11">
      <c r="A344" s="117">
        <v>343</v>
      </c>
      <c r="B344" s="31">
        <v>1456</v>
      </c>
      <c r="C344" s="1" t="s">
        <v>33</v>
      </c>
      <c r="D344" s="117">
        <v>2</v>
      </c>
      <c r="E344" s="82">
        <v>180</v>
      </c>
      <c r="F344" s="1" t="s">
        <v>649</v>
      </c>
      <c r="G344" s="27">
        <v>1</v>
      </c>
      <c r="H344" s="24" t="s">
        <v>645</v>
      </c>
      <c r="I344" s="24" t="s">
        <v>1378</v>
      </c>
      <c r="J344" s="42" t="s">
        <v>646</v>
      </c>
      <c r="K344" s="33" t="s">
        <v>647</v>
      </c>
    </row>
    <row r="345" spans="1:11">
      <c r="A345" s="117">
        <v>344</v>
      </c>
      <c r="B345" s="31">
        <v>8295</v>
      </c>
      <c r="C345" s="1" t="s">
        <v>33</v>
      </c>
      <c r="D345" s="117">
        <v>3</v>
      </c>
      <c r="E345" s="82">
        <v>180</v>
      </c>
      <c r="F345" s="1" t="s">
        <v>649</v>
      </c>
      <c r="G345" s="27">
        <v>1</v>
      </c>
      <c r="H345" s="24" t="s">
        <v>1391</v>
      </c>
      <c r="I345" s="24" t="s">
        <v>713</v>
      </c>
      <c r="J345" s="42" t="s">
        <v>680</v>
      </c>
      <c r="K345" s="33" t="s">
        <v>679</v>
      </c>
    </row>
    <row r="346" spans="1:11">
      <c r="A346" s="117">
        <v>345</v>
      </c>
      <c r="B346" s="31">
        <v>3122</v>
      </c>
      <c r="C346" s="1" t="s">
        <v>33</v>
      </c>
      <c r="D346" s="117">
        <v>4</v>
      </c>
      <c r="E346" s="82">
        <v>180</v>
      </c>
      <c r="F346" s="1" t="s">
        <v>649</v>
      </c>
      <c r="G346" s="27">
        <v>1</v>
      </c>
      <c r="H346" s="24" t="s">
        <v>1011</v>
      </c>
      <c r="I346" s="24" t="s">
        <v>652</v>
      </c>
      <c r="J346" s="1" t="s">
        <v>1736</v>
      </c>
      <c r="K346" s="33" t="s">
        <v>1466</v>
      </c>
    </row>
    <row r="347" spans="1:11">
      <c r="A347" s="117">
        <v>346</v>
      </c>
      <c r="B347" s="31">
        <v>9047</v>
      </c>
      <c r="C347" s="1" t="s">
        <v>33</v>
      </c>
      <c r="D347" s="117">
        <v>5</v>
      </c>
      <c r="E347" s="82">
        <v>180</v>
      </c>
      <c r="F347" s="1" t="s">
        <v>649</v>
      </c>
      <c r="G347" s="27">
        <v>1</v>
      </c>
      <c r="H347" s="24" t="s">
        <v>1493</v>
      </c>
      <c r="I347" s="1" t="s">
        <v>1494</v>
      </c>
      <c r="J347" s="42" t="s">
        <v>1304</v>
      </c>
      <c r="K347" s="33" t="s">
        <v>1305</v>
      </c>
    </row>
    <row r="348" spans="1:11">
      <c r="A348" s="117">
        <v>347</v>
      </c>
      <c r="B348" s="31">
        <v>6796</v>
      </c>
      <c r="C348" s="1" t="s">
        <v>33</v>
      </c>
      <c r="D348" s="117">
        <v>6</v>
      </c>
      <c r="E348" s="82">
        <v>180</v>
      </c>
      <c r="F348" s="1" t="s">
        <v>649</v>
      </c>
      <c r="G348" s="27">
        <v>1</v>
      </c>
      <c r="H348" s="24" t="s">
        <v>873</v>
      </c>
      <c r="I348" s="24" t="s">
        <v>1565</v>
      </c>
      <c r="J348" s="144" t="s">
        <v>345</v>
      </c>
      <c r="K348" s="30" t="s">
        <v>346</v>
      </c>
    </row>
    <row r="349" spans="1:11">
      <c r="A349" s="117">
        <v>348</v>
      </c>
      <c r="B349" s="46">
        <v>7186</v>
      </c>
      <c r="C349" s="1" t="s">
        <v>33</v>
      </c>
      <c r="D349" s="117">
        <v>7</v>
      </c>
      <c r="E349" s="82">
        <v>180</v>
      </c>
      <c r="F349" s="1" t="s">
        <v>649</v>
      </c>
      <c r="G349" s="27">
        <v>1</v>
      </c>
      <c r="H349" s="24" t="s">
        <v>648</v>
      </c>
      <c r="I349" s="24" t="s">
        <v>28</v>
      </c>
      <c r="K349" s="33"/>
    </row>
    <row r="350" spans="1:11">
      <c r="A350" s="117">
        <v>349</v>
      </c>
      <c r="B350" s="31">
        <v>5062</v>
      </c>
      <c r="C350" s="1" t="s">
        <v>33</v>
      </c>
      <c r="D350" s="117">
        <v>1</v>
      </c>
      <c r="E350" s="82">
        <v>180</v>
      </c>
      <c r="F350" s="1" t="s">
        <v>361</v>
      </c>
      <c r="G350" s="27">
        <v>1</v>
      </c>
      <c r="H350" s="43" t="s">
        <v>741</v>
      </c>
      <c r="I350" s="43" t="s">
        <v>400</v>
      </c>
      <c r="J350" s="144" t="s">
        <v>746</v>
      </c>
      <c r="K350" s="121" t="s">
        <v>742</v>
      </c>
    </row>
    <row r="351" spans="1:11">
      <c r="A351" s="117">
        <v>350</v>
      </c>
      <c r="B351" s="31">
        <v>5045</v>
      </c>
      <c r="C351" s="1" t="s">
        <v>33</v>
      </c>
      <c r="D351" s="117">
        <v>2</v>
      </c>
      <c r="E351" s="82">
        <v>180</v>
      </c>
      <c r="F351" s="1" t="s">
        <v>361</v>
      </c>
      <c r="G351" s="27">
        <v>1</v>
      </c>
      <c r="H351" s="1" t="s">
        <v>1289</v>
      </c>
      <c r="I351" s="1" t="s">
        <v>1069</v>
      </c>
      <c r="J351" s="1" t="s">
        <v>1288</v>
      </c>
      <c r="K351" s="33"/>
    </row>
    <row r="352" spans="1:11">
      <c r="A352" s="117">
        <v>351</v>
      </c>
      <c r="B352" s="46">
        <v>5066</v>
      </c>
      <c r="C352" s="1" t="s">
        <v>33</v>
      </c>
      <c r="D352" s="117">
        <v>3</v>
      </c>
      <c r="E352" s="82">
        <v>180</v>
      </c>
      <c r="F352" s="1" t="s">
        <v>361</v>
      </c>
      <c r="G352" s="27">
        <v>1</v>
      </c>
      <c r="H352" s="43" t="s">
        <v>743</v>
      </c>
      <c r="I352" s="1" t="s">
        <v>744</v>
      </c>
      <c r="J352" s="144" t="s">
        <v>747</v>
      </c>
      <c r="K352" s="121" t="s">
        <v>745</v>
      </c>
    </row>
    <row r="353" spans="1:11">
      <c r="A353" s="117">
        <v>352</v>
      </c>
      <c r="B353" s="31">
        <v>8729</v>
      </c>
      <c r="C353" s="1" t="s">
        <v>33</v>
      </c>
      <c r="D353" s="117">
        <v>4</v>
      </c>
      <c r="E353" s="82">
        <v>180</v>
      </c>
      <c r="F353" s="1" t="s">
        <v>361</v>
      </c>
      <c r="G353" s="27">
        <v>1</v>
      </c>
      <c r="H353" s="24" t="s">
        <v>1136</v>
      </c>
      <c r="I353" s="24" t="s">
        <v>30</v>
      </c>
      <c r="J353" s="1" t="s">
        <v>804</v>
      </c>
      <c r="K353" s="33" t="s">
        <v>306</v>
      </c>
    </row>
    <row r="354" spans="1:11">
      <c r="A354" s="117">
        <v>353</v>
      </c>
      <c r="B354" s="31">
        <v>8726</v>
      </c>
      <c r="C354" s="1" t="s">
        <v>33</v>
      </c>
      <c r="D354" s="117">
        <v>5</v>
      </c>
      <c r="E354" s="82">
        <v>180</v>
      </c>
      <c r="F354" s="1" t="s">
        <v>361</v>
      </c>
      <c r="G354" s="27">
        <v>1</v>
      </c>
      <c r="H354" s="24" t="s">
        <v>708</v>
      </c>
      <c r="I354" s="24" t="s">
        <v>460</v>
      </c>
      <c r="K354" s="33" t="s">
        <v>322</v>
      </c>
    </row>
    <row r="355" spans="1:11">
      <c r="A355" s="117">
        <v>354</v>
      </c>
      <c r="B355" s="31">
        <v>8725</v>
      </c>
      <c r="C355" s="1" t="s">
        <v>33</v>
      </c>
      <c r="D355" s="117">
        <v>6</v>
      </c>
      <c r="E355" s="82">
        <v>180</v>
      </c>
      <c r="F355" s="1" t="s">
        <v>361</v>
      </c>
      <c r="G355" s="27">
        <v>1</v>
      </c>
      <c r="H355" s="24" t="s">
        <v>1167</v>
      </c>
      <c r="I355" s="24" t="s">
        <v>1168</v>
      </c>
      <c r="J355" s="42" t="s">
        <v>1169</v>
      </c>
      <c r="K355" s="33" t="s">
        <v>323</v>
      </c>
    </row>
    <row r="356" spans="1:11">
      <c r="A356" s="117">
        <v>355</v>
      </c>
      <c r="B356" s="31">
        <v>9036</v>
      </c>
      <c r="C356" s="1" t="s">
        <v>33</v>
      </c>
      <c r="D356" s="117">
        <v>1</v>
      </c>
      <c r="E356" s="82">
        <v>180</v>
      </c>
      <c r="F356" s="1" t="s">
        <v>698</v>
      </c>
      <c r="G356" s="27">
        <v>1</v>
      </c>
      <c r="H356" s="24" t="s">
        <v>592</v>
      </c>
      <c r="I356" s="24" t="s">
        <v>593</v>
      </c>
      <c r="J356" s="25" t="s">
        <v>1347</v>
      </c>
      <c r="K356" s="33" t="s">
        <v>1348</v>
      </c>
    </row>
    <row r="357" spans="1:11">
      <c r="A357" s="117">
        <v>356</v>
      </c>
      <c r="B357" s="31">
        <v>1777</v>
      </c>
      <c r="C357" s="1" t="s">
        <v>33</v>
      </c>
      <c r="D357" s="117">
        <v>2</v>
      </c>
      <c r="E357" s="82">
        <v>180</v>
      </c>
      <c r="F357" s="1" t="s">
        <v>698</v>
      </c>
      <c r="G357" s="27">
        <v>1</v>
      </c>
      <c r="H357" s="24" t="s">
        <v>1046</v>
      </c>
      <c r="I357" s="24" t="s">
        <v>912</v>
      </c>
      <c r="J357" s="1" t="s">
        <v>1047</v>
      </c>
      <c r="K357" s="33" t="s">
        <v>267</v>
      </c>
    </row>
    <row r="358" spans="1:11">
      <c r="A358" s="117">
        <v>357</v>
      </c>
      <c r="B358" s="31">
        <v>6207</v>
      </c>
      <c r="C358" s="1" t="s">
        <v>33</v>
      </c>
      <c r="D358" s="117">
        <v>3</v>
      </c>
      <c r="E358" s="82">
        <v>90</v>
      </c>
      <c r="F358" s="1" t="s">
        <v>698</v>
      </c>
      <c r="G358" s="27">
        <v>1</v>
      </c>
      <c r="H358" s="24" t="s">
        <v>1813</v>
      </c>
      <c r="I358" s="24" t="s">
        <v>1814</v>
      </c>
      <c r="J358" s="31"/>
      <c r="K358" s="171" t="s">
        <v>1823</v>
      </c>
    </row>
    <row r="359" spans="1:11">
      <c r="A359" s="117">
        <v>358</v>
      </c>
      <c r="B359" s="31">
        <v>5929</v>
      </c>
      <c r="C359" s="1" t="s">
        <v>33</v>
      </c>
      <c r="D359" s="117">
        <v>4</v>
      </c>
      <c r="E359" s="82">
        <v>180</v>
      </c>
      <c r="F359" s="1" t="s">
        <v>698</v>
      </c>
      <c r="G359" s="27">
        <v>1</v>
      </c>
      <c r="H359" s="24" t="s">
        <v>1214</v>
      </c>
      <c r="I359" s="24" t="s">
        <v>1215</v>
      </c>
      <c r="J359" s="1" t="s">
        <v>1216</v>
      </c>
      <c r="K359" s="33" t="s">
        <v>347</v>
      </c>
    </row>
    <row r="360" spans="1:11">
      <c r="A360" s="117">
        <v>359</v>
      </c>
      <c r="B360" s="31">
        <v>7448</v>
      </c>
      <c r="C360" s="1" t="s">
        <v>33</v>
      </c>
      <c r="D360" s="117">
        <v>5</v>
      </c>
      <c r="E360" s="82">
        <v>180</v>
      </c>
      <c r="F360" s="1" t="s">
        <v>698</v>
      </c>
      <c r="G360" s="27">
        <v>1</v>
      </c>
      <c r="H360" s="24" t="s">
        <v>968</v>
      </c>
      <c r="I360" s="24" t="s">
        <v>969</v>
      </c>
      <c r="J360" s="1" t="s">
        <v>970</v>
      </c>
      <c r="K360" s="33" t="s">
        <v>238</v>
      </c>
    </row>
    <row r="361" spans="1:11">
      <c r="A361" s="117">
        <v>360</v>
      </c>
      <c r="B361" s="31">
        <v>7455</v>
      </c>
      <c r="C361" s="1" t="s">
        <v>33</v>
      </c>
      <c r="D361" s="117">
        <v>6</v>
      </c>
      <c r="E361" s="82">
        <v>180</v>
      </c>
      <c r="F361" s="1" t="s">
        <v>698</v>
      </c>
      <c r="G361" s="27">
        <v>1</v>
      </c>
      <c r="H361" s="24" t="s">
        <v>971</v>
      </c>
      <c r="I361" s="24" t="s">
        <v>972</v>
      </c>
      <c r="J361" s="1" t="s">
        <v>973</v>
      </c>
      <c r="K361" s="33" t="s">
        <v>239</v>
      </c>
    </row>
    <row r="362" spans="1:11">
      <c r="A362" s="117">
        <v>361</v>
      </c>
      <c r="B362" s="31">
        <v>7460</v>
      </c>
      <c r="C362" s="1" t="s">
        <v>33</v>
      </c>
      <c r="D362" s="117">
        <v>7</v>
      </c>
      <c r="E362" s="82">
        <v>180</v>
      </c>
      <c r="F362" s="1" t="s">
        <v>698</v>
      </c>
      <c r="G362" s="27">
        <v>1</v>
      </c>
      <c r="H362" s="24" t="s">
        <v>971</v>
      </c>
      <c r="I362" s="24" t="s">
        <v>701</v>
      </c>
      <c r="J362" s="1" t="s">
        <v>973</v>
      </c>
      <c r="K362" s="33" t="s">
        <v>239</v>
      </c>
    </row>
    <row r="363" spans="1:11">
      <c r="A363" s="117">
        <v>362</v>
      </c>
      <c r="B363" s="31">
        <v>9315</v>
      </c>
      <c r="C363" s="1" t="s">
        <v>33</v>
      </c>
      <c r="D363" s="117">
        <v>8</v>
      </c>
      <c r="E363" s="82">
        <v>180</v>
      </c>
      <c r="F363" s="1" t="s">
        <v>698</v>
      </c>
      <c r="G363" s="27">
        <v>1</v>
      </c>
      <c r="H363" s="24" t="s">
        <v>671</v>
      </c>
      <c r="I363" s="24" t="s">
        <v>672</v>
      </c>
      <c r="J363" s="1" t="s">
        <v>673</v>
      </c>
      <c r="K363" s="33" t="s">
        <v>90</v>
      </c>
    </row>
    <row r="364" spans="1:11">
      <c r="A364" s="117">
        <v>363</v>
      </c>
      <c r="B364" s="31">
        <v>7439</v>
      </c>
      <c r="C364" s="1" t="s">
        <v>33</v>
      </c>
      <c r="D364" s="117">
        <v>9</v>
      </c>
      <c r="E364" s="82">
        <v>180</v>
      </c>
      <c r="F364" s="1" t="s">
        <v>698</v>
      </c>
      <c r="G364" s="27">
        <v>1</v>
      </c>
      <c r="H364" s="24" t="s">
        <v>1226</v>
      </c>
      <c r="I364" s="24" t="s">
        <v>788</v>
      </c>
      <c r="K364" s="33" t="s">
        <v>351</v>
      </c>
    </row>
    <row r="365" spans="1:11">
      <c r="A365" s="117">
        <v>364</v>
      </c>
      <c r="B365" s="31">
        <v>7702</v>
      </c>
      <c r="C365" s="1" t="s">
        <v>33</v>
      </c>
      <c r="D365" s="117">
        <v>10</v>
      </c>
      <c r="E365" s="82">
        <v>180</v>
      </c>
      <c r="F365" s="1" t="s">
        <v>698</v>
      </c>
      <c r="G365" s="27">
        <v>1</v>
      </c>
      <c r="H365" s="24" t="s">
        <v>979</v>
      </c>
      <c r="I365" s="24" t="s">
        <v>980</v>
      </c>
      <c r="J365" s="1" t="s">
        <v>981</v>
      </c>
      <c r="K365" s="33" t="s">
        <v>241</v>
      </c>
    </row>
    <row r="366" spans="1:11">
      <c r="A366" s="117">
        <v>365</v>
      </c>
      <c r="B366" s="27">
        <v>8143</v>
      </c>
      <c r="C366" s="1" t="s">
        <v>33</v>
      </c>
      <c r="D366" s="117">
        <v>11</v>
      </c>
      <c r="E366" s="82">
        <v>180</v>
      </c>
      <c r="F366" s="1" t="s">
        <v>698</v>
      </c>
      <c r="G366" s="27">
        <v>1</v>
      </c>
      <c r="H366" s="1" t="s">
        <v>982</v>
      </c>
      <c r="I366" s="1" t="s">
        <v>541</v>
      </c>
      <c r="J366" s="1" t="s">
        <v>177</v>
      </c>
      <c r="K366" s="33" t="s">
        <v>178</v>
      </c>
    </row>
    <row r="367" spans="1:11">
      <c r="A367" s="117">
        <v>366</v>
      </c>
      <c r="B367" s="31">
        <v>5038</v>
      </c>
      <c r="C367" s="1" t="s">
        <v>33</v>
      </c>
      <c r="D367" s="117">
        <v>12</v>
      </c>
      <c r="E367" s="82">
        <v>180</v>
      </c>
      <c r="F367" s="27" t="s">
        <v>698</v>
      </c>
      <c r="G367" s="27">
        <v>1</v>
      </c>
      <c r="H367" s="1" t="s">
        <v>384</v>
      </c>
      <c r="I367" s="1" t="s">
        <v>385</v>
      </c>
      <c r="K367" s="121" t="s">
        <v>386</v>
      </c>
    </row>
    <row r="368" spans="1:11">
      <c r="A368" s="117">
        <v>367</v>
      </c>
      <c r="B368" s="31">
        <v>7267</v>
      </c>
      <c r="C368" s="1" t="s">
        <v>33</v>
      </c>
      <c r="D368" s="117">
        <v>13</v>
      </c>
      <c r="E368" s="82">
        <v>180</v>
      </c>
      <c r="F368" s="1" t="s">
        <v>698</v>
      </c>
      <c r="G368" s="27">
        <v>1</v>
      </c>
      <c r="H368" s="24" t="s">
        <v>1262</v>
      </c>
      <c r="I368" s="24" t="s">
        <v>1449</v>
      </c>
      <c r="J368" s="25" t="s">
        <v>1523</v>
      </c>
      <c r="K368" s="33"/>
    </row>
    <row r="369" spans="1:13">
      <c r="A369" s="117">
        <v>368</v>
      </c>
      <c r="B369" s="31">
        <v>6868</v>
      </c>
      <c r="C369" s="1" t="s">
        <v>33</v>
      </c>
      <c r="D369" s="117">
        <v>14</v>
      </c>
      <c r="E369" s="82">
        <v>180</v>
      </c>
      <c r="F369" s="1" t="s">
        <v>698</v>
      </c>
      <c r="G369" s="27">
        <v>1</v>
      </c>
      <c r="H369" s="24" t="s">
        <v>684</v>
      </c>
      <c r="I369" s="24" t="s">
        <v>467</v>
      </c>
      <c r="J369" s="27" t="s">
        <v>15</v>
      </c>
      <c r="K369" s="33" t="s">
        <v>93</v>
      </c>
    </row>
    <row r="370" spans="1:13">
      <c r="A370" s="117">
        <v>369</v>
      </c>
      <c r="B370" s="31">
        <v>6884</v>
      </c>
      <c r="C370" s="1" t="s">
        <v>33</v>
      </c>
      <c r="D370" s="117">
        <v>15</v>
      </c>
      <c r="E370" s="82">
        <v>180</v>
      </c>
      <c r="F370" s="1" t="s">
        <v>698</v>
      </c>
      <c r="G370" s="27">
        <v>1</v>
      </c>
      <c r="H370" s="24" t="s">
        <v>1306</v>
      </c>
      <c r="I370" s="24" t="s">
        <v>489</v>
      </c>
      <c r="K370" s="33"/>
      <c r="M370" s="41"/>
    </row>
    <row r="371" spans="1:13">
      <c r="A371" s="117">
        <v>370</v>
      </c>
      <c r="B371" s="31">
        <v>5922</v>
      </c>
      <c r="C371" s="1" t="s">
        <v>33</v>
      </c>
      <c r="D371" s="117">
        <v>16</v>
      </c>
      <c r="E371" s="82">
        <v>180</v>
      </c>
      <c r="F371" s="1" t="s">
        <v>698</v>
      </c>
      <c r="G371" s="27">
        <v>1</v>
      </c>
      <c r="H371" s="24" t="s">
        <v>1233</v>
      </c>
      <c r="I371" s="24" t="s">
        <v>400</v>
      </c>
      <c r="K371" s="33" t="s">
        <v>354</v>
      </c>
    </row>
    <row r="372" spans="1:13">
      <c r="A372" s="117">
        <v>371</v>
      </c>
      <c r="B372" s="31">
        <v>1962</v>
      </c>
      <c r="C372" s="1" t="s">
        <v>33</v>
      </c>
      <c r="D372" s="117">
        <v>17</v>
      </c>
      <c r="E372" s="82">
        <v>180</v>
      </c>
      <c r="F372" s="1" t="s">
        <v>698</v>
      </c>
      <c r="G372" s="27">
        <v>1</v>
      </c>
      <c r="H372" s="24" t="s">
        <v>1132</v>
      </c>
      <c r="I372" s="24" t="s">
        <v>1133</v>
      </c>
      <c r="J372" s="25" t="s">
        <v>1530</v>
      </c>
      <c r="K372" s="33" t="s">
        <v>305</v>
      </c>
    </row>
    <row r="373" spans="1:13">
      <c r="A373" s="117">
        <v>372</v>
      </c>
      <c r="B373" s="31">
        <v>1829</v>
      </c>
      <c r="C373" s="1" t="s">
        <v>33</v>
      </c>
      <c r="D373" s="117">
        <v>18</v>
      </c>
      <c r="E373" s="82">
        <v>180</v>
      </c>
      <c r="F373" s="1" t="s">
        <v>698</v>
      </c>
      <c r="G373" s="27">
        <v>1</v>
      </c>
      <c r="H373" s="24" t="s">
        <v>574</v>
      </c>
      <c r="I373" s="24" t="s">
        <v>439</v>
      </c>
      <c r="J373" s="31" t="s">
        <v>1573</v>
      </c>
      <c r="K373" s="33" t="s">
        <v>355</v>
      </c>
    </row>
    <row r="374" spans="1:13">
      <c r="A374" s="117">
        <v>373</v>
      </c>
      <c r="B374" s="31">
        <v>7039</v>
      </c>
      <c r="C374" s="1" t="s">
        <v>33</v>
      </c>
      <c r="D374" s="117">
        <v>19</v>
      </c>
      <c r="E374" s="82">
        <v>180</v>
      </c>
      <c r="F374" s="1" t="s">
        <v>698</v>
      </c>
      <c r="G374" s="27">
        <v>1</v>
      </c>
      <c r="H374" s="24" t="s">
        <v>1146</v>
      </c>
      <c r="I374" s="24" t="s">
        <v>827</v>
      </c>
      <c r="J374" s="1" t="s">
        <v>1147</v>
      </c>
      <c r="K374" s="33" t="s">
        <v>312</v>
      </c>
    </row>
    <row r="375" spans="1:13">
      <c r="A375" s="117">
        <v>374</v>
      </c>
      <c r="B375" s="31">
        <v>1328</v>
      </c>
      <c r="C375" s="1" t="s">
        <v>33</v>
      </c>
      <c r="D375" s="117">
        <v>20</v>
      </c>
      <c r="E375" s="82">
        <v>180</v>
      </c>
      <c r="F375" s="1" t="s">
        <v>698</v>
      </c>
      <c r="G375" s="27">
        <v>1</v>
      </c>
      <c r="H375" s="24" t="s">
        <v>1146</v>
      </c>
      <c r="I375" s="24" t="s">
        <v>1148</v>
      </c>
      <c r="J375" s="1" t="s">
        <v>1147</v>
      </c>
      <c r="K375" s="33" t="s">
        <v>312</v>
      </c>
    </row>
    <row r="376" spans="1:13">
      <c r="A376" s="117">
        <v>375</v>
      </c>
      <c r="B376" s="27">
        <v>7599</v>
      </c>
      <c r="C376" s="1" t="s">
        <v>33</v>
      </c>
      <c r="D376" s="117">
        <v>21</v>
      </c>
      <c r="E376" s="82">
        <v>180</v>
      </c>
      <c r="F376" s="1" t="s">
        <v>698</v>
      </c>
      <c r="G376" s="27">
        <v>1</v>
      </c>
      <c r="H376" s="48" t="s">
        <v>708</v>
      </c>
      <c r="I376" s="48" t="s">
        <v>1580</v>
      </c>
      <c r="K376" s="121" t="s">
        <v>1581</v>
      </c>
    </row>
    <row r="377" spans="1:13">
      <c r="A377" s="117">
        <v>376</v>
      </c>
      <c r="B377" s="122">
        <v>6211</v>
      </c>
      <c r="C377" s="1" t="s">
        <v>33</v>
      </c>
      <c r="D377" s="117">
        <v>22</v>
      </c>
      <c r="E377" s="82">
        <v>90</v>
      </c>
      <c r="F377" s="1" t="s">
        <v>698</v>
      </c>
      <c r="G377" s="27">
        <v>1</v>
      </c>
      <c r="H377" s="24" t="s">
        <v>1037</v>
      </c>
      <c r="I377" s="24" t="s">
        <v>1812</v>
      </c>
      <c r="J377" s="31"/>
      <c r="K377" s="171" t="s">
        <v>1822</v>
      </c>
    </row>
    <row r="378" spans="1:13">
      <c r="A378" s="117">
        <v>377</v>
      </c>
      <c r="B378" s="31">
        <v>5926</v>
      </c>
      <c r="C378" s="1" t="s">
        <v>33</v>
      </c>
      <c r="D378" s="117">
        <v>23</v>
      </c>
      <c r="E378" s="82">
        <v>180</v>
      </c>
      <c r="F378" s="1" t="s">
        <v>698</v>
      </c>
      <c r="G378" s="27">
        <v>1</v>
      </c>
      <c r="H378" s="24" t="s">
        <v>1250</v>
      </c>
      <c r="I378" s="24" t="s">
        <v>487</v>
      </c>
      <c r="J378" s="25" t="s">
        <v>1532</v>
      </c>
      <c r="K378" s="44" t="s">
        <v>359</v>
      </c>
    </row>
    <row r="379" spans="1:13">
      <c r="A379" s="117">
        <v>378</v>
      </c>
      <c r="B379" s="31">
        <v>5923</v>
      </c>
      <c r="C379" s="1" t="s">
        <v>33</v>
      </c>
      <c r="D379" s="117">
        <v>24</v>
      </c>
      <c r="E379" s="82">
        <v>180</v>
      </c>
      <c r="F379" s="1" t="s">
        <v>698</v>
      </c>
      <c r="G379" s="27">
        <v>1</v>
      </c>
      <c r="H379" s="24" t="s">
        <v>1251</v>
      </c>
      <c r="I379" s="24" t="s">
        <v>1252</v>
      </c>
      <c r="J379" s="31" t="s">
        <v>1582</v>
      </c>
      <c r="K379" s="44" t="s">
        <v>1564</v>
      </c>
    </row>
    <row r="380" spans="1:13">
      <c r="A380" s="117">
        <v>379</v>
      </c>
      <c r="B380" s="173">
        <v>6333</v>
      </c>
      <c r="C380" s="1" t="s">
        <v>33</v>
      </c>
      <c r="D380" s="117">
        <v>1</v>
      </c>
      <c r="E380" s="82">
        <v>180</v>
      </c>
      <c r="F380" s="1" t="s">
        <v>986</v>
      </c>
      <c r="G380" s="27">
        <v>1</v>
      </c>
      <c r="H380" s="43" t="s">
        <v>1678</v>
      </c>
      <c r="I380" s="50" t="s">
        <v>522</v>
      </c>
      <c r="J380" s="42" t="s">
        <v>1679</v>
      </c>
      <c r="K380" s="174" t="s">
        <v>1680</v>
      </c>
    </row>
    <row r="381" spans="1:13">
      <c r="A381" s="117">
        <v>380</v>
      </c>
      <c r="B381" s="31">
        <v>7247</v>
      </c>
      <c r="C381" s="1" t="s">
        <v>33</v>
      </c>
      <c r="D381" s="117">
        <v>2</v>
      </c>
      <c r="E381" s="82">
        <v>180</v>
      </c>
      <c r="F381" s="1" t="s">
        <v>986</v>
      </c>
      <c r="G381" s="27">
        <v>1</v>
      </c>
      <c r="H381" s="24" t="s">
        <v>1207</v>
      </c>
      <c r="I381" s="24" t="s">
        <v>454</v>
      </c>
      <c r="J381" s="31" t="s">
        <v>1610</v>
      </c>
      <c r="K381" s="33" t="s">
        <v>243</v>
      </c>
    </row>
    <row r="382" spans="1:13">
      <c r="A382" s="117">
        <v>381</v>
      </c>
      <c r="B382" s="31">
        <v>7248</v>
      </c>
      <c r="C382" s="1" t="s">
        <v>33</v>
      </c>
      <c r="D382" s="117">
        <v>3</v>
      </c>
      <c r="E382" s="82">
        <v>180</v>
      </c>
      <c r="F382" s="1" t="s">
        <v>986</v>
      </c>
      <c r="G382" s="27">
        <v>1</v>
      </c>
      <c r="H382" s="24" t="s">
        <v>987</v>
      </c>
      <c r="I382" s="24" t="s">
        <v>668</v>
      </c>
      <c r="J382" s="1" t="s">
        <v>990</v>
      </c>
      <c r="K382" s="33" t="s">
        <v>244</v>
      </c>
    </row>
    <row r="383" spans="1:13">
      <c r="A383" s="117">
        <v>382</v>
      </c>
      <c r="B383" s="31">
        <v>7234</v>
      </c>
      <c r="C383" s="1" t="s">
        <v>33</v>
      </c>
      <c r="D383" s="117">
        <v>4</v>
      </c>
      <c r="E383" s="82">
        <v>180</v>
      </c>
      <c r="F383" s="1" t="s">
        <v>986</v>
      </c>
      <c r="G383" s="27">
        <v>1</v>
      </c>
      <c r="H383" s="43" t="s">
        <v>1692</v>
      </c>
      <c r="I383" s="50" t="s">
        <v>1693</v>
      </c>
      <c r="J383" s="24"/>
      <c r="K383" s="174" t="s">
        <v>1694</v>
      </c>
    </row>
    <row r="384" spans="1:13">
      <c r="A384" s="117">
        <v>383</v>
      </c>
      <c r="B384" s="31">
        <v>9388</v>
      </c>
      <c r="C384" s="1" t="s">
        <v>33</v>
      </c>
      <c r="D384" s="117">
        <v>5</v>
      </c>
      <c r="E384" s="82">
        <v>180</v>
      </c>
      <c r="F384" s="1" t="s">
        <v>986</v>
      </c>
      <c r="G384" s="27">
        <v>1</v>
      </c>
      <c r="H384" s="24" t="s">
        <v>594</v>
      </c>
      <c r="I384" s="24" t="s">
        <v>403</v>
      </c>
      <c r="J384" s="1" t="s">
        <v>991</v>
      </c>
      <c r="K384" s="33" t="s">
        <v>245</v>
      </c>
    </row>
    <row r="385" spans="1:11">
      <c r="A385" s="117">
        <v>384</v>
      </c>
      <c r="B385" s="31">
        <v>8326</v>
      </c>
      <c r="C385" s="1" t="s">
        <v>33</v>
      </c>
      <c r="D385" s="117">
        <v>6</v>
      </c>
      <c r="E385" s="82">
        <v>180</v>
      </c>
      <c r="F385" s="1" t="s">
        <v>986</v>
      </c>
      <c r="G385" s="27">
        <v>1</v>
      </c>
      <c r="H385" s="24" t="s">
        <v>992</v>
      </c>
      <c r="I385" s="24" t="s">
        <v>993</v>
      </c>
      <c r="K385" s="33" t="s">
        <v>246</v>
      </c>
    </row>
    <row r="386" spans="1:11">
      <c r="A386" s="117">
        <v>385</v>
      </c>
      <c r="B386" s="31">
        <v>7237</v>
      </c>
      <c r="C386" s="1" t="s">
        <v>33</v>
      </c>
      <c r="D386" s="117">
        <v>7</v>
      </c>
      <c r="E386" s="82">
        <v>180</v>
      </c>
      <c r="F386" s="1" t="s">
        <v>986</v>
      </c>
      <c r="G386" s="27">
        <v>1</v>
      </c>
      <c r="H386" s="43" t="s">
        <v>1695</v>
      </c>
      <c r="I386" s="50" t="s">
        <v>441</v>
      </c>
      <c r="J386" s="42" t="s">
        <v>1696</v>
      </c>
      <c r="K386" s="174" t="s">
        <v>1697</v>
      </c>
    </row>
    <row r="387" spans="1:11">
      <c r="A387" s="117">
        <v>386</v>
      </c>
      <c r="B387" s="31">
        <v>6096</v>
      </c>
      <c r="C387" s="1" t="s">
        <v>33</v>
      </c>
      <c r="D387" s="117">
        <v>8</v>
      </c>
      <c r="E387" s="82">
        <v>180</v>
      </c>
      <c r="F387" s="1" t="s">
        <v>986</v>
      </c>
      <c r="G387" s="27">
        <v>1</v>
      </c>
      <c r="H387" s="24" t="s">
        <v>994</v>
      </c>
      <c r="I387" s="24" t="s">
        <v>995</v>
      </c>
      <c r="J387" s="1" t="s">
        <v>996</v>
      </c>
      <c r="K387" s="33" t="s">
        <v>247</v>
      </c>
    </row>
    <row r="388" spans="1:11">
      <c r="A388" s="117">
        <v>387</v>
      </c>
      <c r="B388" s="31">
        <v>7251</v>
      </c>
      <c r="C388" s="1" t="s">
        <v>33</v>
      </c>
      <c r="D388" s="117">
        <v>9</v>
      </c>
      <c r="E388" s="82">
        <v>180</v>
      </c>
      <c r="F388" s="1" t="s">
        <v>986</v>
      </c>
      <c r="G388" s="27">
        <v>1</v>
      </c>
      <c r="H388" s="24" t="s">
        <v>997</v>
      </c>
      <c r="I388" s="24" t="s">
        <v>468</v>
      </c>
      <c r="K388" s="33" t="s">
        <v>248</v>
      </c>
    </row>
    <row r="389" spans="1:11">
      <c r="A389" s="117">
        <v>388</v>
      </c>
      <c r="B389" s="46">
        <v>4405</v>
      </c>
      <c r="C389" s="1" t="s">
        <v>33</v>
      </c>
      <c r="D389" s="117">
        <v>10</v>
      </c>
      <c r="E389" s="82">
        <v>90</v>
      </c>
      <c r="F389" s="1" t="s">
        <v>986</v>
      </c>
      <c r="G389" s="27">
        <v>1</v>
      </c>
      <c r="H389" s="24" t="s">
        <v>1824</v>
      </c>
      <c r="I389" s="24" t="s">
        <v>575</v>
      </c>
      <c r="J389" s="119" t="s">
        <v>105</v>
      </c>
      <c r="K389" s="175" t="s">
        <v>1821</v>
      </c>
    </row>
    <row r="390" spans="1:11">
      <c r="A390" s="117">
        <v>389</v>
      </c>
      <c r="B390" s="31">
        <v>7240</v>
      </c>
      <c r="C390" s="1" t="s">
        <v>33</v>
      </c>
      <c r="D390" s="117">
        <v>11</v>
      </c>
      <c r="E390" s="82">
        <v>180</v>
      </c>
      <c r="F390" s="1" t="s">
        <v>986</v>
      </c>
      <c r="G390" s="27">
        <v>1</v>
      </c>
      <c r="H390" s="43" t="s">
        <v>1698</v>
      </c>
      <c r="I390" s="50" t="s">
        <v>1181</v>
      </c>
      <c r="J390" s="24"/>
      <c r="K390" s="174" t="s">
        <v>1699</v>
      </c>
    </row>
    <row r="391" spans="1:11">
      <c r="A391" s="117">
        <v>390</v>
      </c>
      <c r="B391" s="31">
        <v>7587</v>
      </c>
      <c r="C391" s="1" t="s">
        <v>33</v>
      </c>
      <c r="D391" s="117">
        <v>12</v>
      </c>
      <c r="E391" s="82">
        <v>180</v>
      </c>
      <c r="F391" s="1" t="s">
        <v>986</v>
      </c>
      <c r="G391" s="27">
        <v>1</v>
      </c>
      <c r="H391" s="24" t="s">
        <v>998</v>
      </c>
      <c r="I391" s="24" t="s">
        <v>999</v>
      </c>
      <c r="K391" s="33" t="s">
        <v>249</v>
      </c>
    </row>
    <row r="392" spans="1:11">
      <c r="A392" s="117">
        <v>391</v>
      </c>
      <c r="B392" s="27">
        <v>4060</v>
      </c>
      <c r="C392" s="1" t="s">
        <v>33</v>
      </c>
      <c r="D392" s="117">
        <v>13</v>
      </c>
      <c r="E392" s="82">
        <v>180</v>
      </c>
      <c r="F392" s="1" t="s">
        <v>986</v>
      </c>
      <c r="G392" s="27">
        <v>1</v>
      </c>
      <c r="H392" s="24" t="s">
        <v>998</v>
      </c>
      <c r="I392" s="24" t="s">
        <v>1472</v>
      </c>
      <c r="K392" s="30" t="s">
        <v>299</v>
      </c>
    </row>
    <row r="393" spans="1:11">
      <c r="A393" s="117">
        <v>392</v>
      </c>
      <c r="B393" s="31">
        <v>7364</v>
      </c>
      <c r="C393" s="1" t="s">
        <v>33</v>
      </c>
      <c r="D393" s="117">
        <v>14</v>
      </c>
      <c r="E393" s="82">
        <v>180</v>
      </c>
      <c r="F393" s="1" t="s">
        <v>986</v>
      </c>
      <c r="G393" s="27">
        <v>1</v>
      </c>
      <c r="H393" s="24" t="s">
        <v>1000</v>
      </c>
      <c r="I393" s="24" t="s">
        <v>1001</v>
      </c>
      <c r="J393" s="1" t="s">
        <v>1002</v>
      </c>
      <c r="K393" s="33" t="s">
        <v>250</v>
      </c>
    </row>
    <row r="394" spans="1:11">
      <c r="A394" s="117">
        <v>393</v>
      </c>
      <c r="B394" s="31">
        <v>7365</v>
      </c>
      <c r="C394" s="1" t="s">
        <v>33</v>
      </c>
      <c r="D394" s="117">
        <v>15</v>
      </c>
      <c r="E394" s="82">
        <v>180</v>
      </c>
      <c r="F394" s="1" t="s">
        <v>986</v>
      </c>
      <c r="G394" s="27">
        <v>1</v>
      </c>
      <c r="H394" s="24" t="s">
        <v>1000</v>
      </c>
      <c r="I394" s="24" t="s">
        <v>611</v>
      </c>
      <c r="J394" s="1" t="s">
        <v>1002</v>
      </c>
      <c r="K394" s="33" t="s">
        <v>1608</v>
      </c>
    </row>
    <row r="395" spans="1:11">
      <c r="A395" s="117">
        <v>394</v>
      </c>
      <c r="B395" s="31">
        <v>3174</v>
      </c>
      <c r="C395" s="1" t="s">
        <v>33</v>
      </c>
      <c r="D395" s="117">
        <v>16</v>
      </c>
      <c r="E395" s="82">
        <v>180</v>
      </c>
      <c r="F395" s="1" t="s">
        <v>986</v>
      </c>
      <c r="G395" s="27">
        <v>1</v>
      </c>
      <c r="H395" s="24" t="s">
        <v>1003</v>
      </c>
      <c r="I395" s="24" t="s">
        <v>1004</v>
      </c>
      <c r="J395" s="31" t="s">
        <v>1607</v>
      </c>
      <c r="K395" s="33" t="s">
        <v>251</v>
      </c>
    </row>
    <row r="396" spans="1:11">
      <c r="A396" s="117">
        <v>395</v>
      </c>
      <c r="B396" s="27">
        <v>9205</v>
      </c>
      <c r="C396" s="1" t="s">
        <v>33</v>
      </c>
      <c r="D396" s="117">
        <v>17</v>
      </c>
      <c r="E396" s="82">
        <v>180</v>
      </c>
      <c r="F396" s="27" t="s">
        <v>986</v>
      </c>
      <c r="G396" s="27">
        <v>1</v>
      </c>
      <c r="H396" s="48" t="s">
        <v>1614</v>
      </c>
      <c r="I396" s="48" t="s">
        <v>1615</v>
      </c>
      <c r="J396" s="25" t="s">
        <v>1629</v>
      </c>
      <c r="K396" s="30" t="s">
        <v>1635</v>
      </c>
    </row>
    <row r="397" spans="1:11">
      <c r="A397" s="117">
        <v>396</v>
      </c>
      <c r="B397" s="27">
        <v>7491</v>
      </c>
      <c r="C397" s="1" t="s">
        <v>33</v>
      </c>
      <c r="D397" s="117">
        <v>18</v>
      </c>
      <c r="E397" s="82">
        <v>180</v>
      </c>
      <c r="F397" s="1" t="s">
        <v>986</v>
      </c>
      <c r="G397" s="27">
        <v>1</v>
      </c>
      <c r="H397" s="24" t="s">
        <v>1468</v>
      </c>
      <c r="I397" s="24" t="s">
        <v>1473</v>
      </c>
      <c r="J397" s="31" t="s">
        <v>1612</v>
      </c>
      <c r="K397" s="30" t="s">
        <v>300</v>
      </c>
    </row>
    <row r="398" spans="1:11">
      <c r="A398" s="117">
        <v>397</v>
      </c>
      <c r="B398" s="31">
        <v>7233</v>
      </c>
      <c r="C398" s="1" t="s">
        <v>33</v>
      </c>
      <c r="D398" s="117">
        <v>19</v>
      </c>
      <c r="E398" s="82">
        <v>180</v>
      </c>
      <c r="F398" s="1" t="s">
        <v>986</v>
      </c>
      <c r="G398" s="27">
        <v>1</v>
      </c>
      <c r="H398" s="43" t="s">
        <v>1700</v>
      </c>
      <c r="I398" s="50" t="s">
        <v>578</v>
      </c>
      <c r="J398" s="24"/>
      <c r="K398" s="176" t="s">
        <v>1701</v>
      </c>
    </row>
    <row r="399" spans="1:11">
      <c r="A399" s="117">
        <v>398</v>
      </c>
      <c r="B399" s="31">
        <v>8754</v>
      </c>
      <c r="C399" s="1" t="s">
        <v>33</v>
      </c>
      <c r="D399" s="117">
        <v>20</v>
      </c>
      <c r="E399" s="82">
        <v>90</v>
      </c>
      <c r="F399" s="1" t="s">
        <v>986</v>
      </c>
      <c r="G399" s="27">
        <v>1</v>
      </c>
      <c r="H399" s="24" t="s">
        <v>1827</v>
      </c>
      <c r="I399" s="24" t="s">
        <v>598</v>
      </c>
      <c r="J399" s="119" t="s">
        <v>1817</v>
      </c>
      <c r="K399" s="177" t="s">
        <v>1826</v>
      </c>
    </row>
    <row r="400" spans="1:11">
      <c r="A400" s="117">
        <v>399</v>
      </c>
      <c r="B400" s="46">
        <v>7570</v>
      </c>
      <c r="C400" s="1" t="s">
        <v>33</v>
      </c>
      <c r="D400" s="117">
        <v>21</v>
      </c>
      <c r="E400" s="82">
        <v>180</v>
      </c>
      <c r="F400" s="27" t="s">
        <v>986</v>
      </c>
      <c r="G400" s="27">
        <v>1</v>
      </c>
      <c r="H400" s="24" t="s">
        <v>1782</v>
      </c>
      <c r="I400" s="24" t="s">
        <v>813</v>
      </c>
      <c r="J400" s="119" t="s">
        <v>1783</v>
      </c>
      <c r="K400" s="120" t="s">
        <v>1784</v>
      </c>
    </row>
    <row r="401" spans="1:11">
      <c r="A401" s="117">
        <v>400</v>
      </c>
      <c r="B401" s="31">
        <v>8380</v>
      </c>
      <c r="C401" s="1" t="s">
        <v>33</v>
      </c>
      <c r="D401" s="117">
        <v>22</v>
      </c>
      <c r="E401" s="82">
        <v>180</v>
      </c>
      <c r="F401" s="1" t="s">
        <v>986</v>
      </c>
      <c r="G401" s="27">
        <v>1</v>
      </c>
      <c r="H401" s="24" t="s">
        <v>1005</v>
      </c>
      <c r="I401" s="24" t="s">
        <v>575</v>
      </c>
      <c r="J401" s="1" t="s">
        <v>1006</v>
      </c>
      <c r="K401" s="33" t="s">
        <v>252</v>
      </c>
    </row>
    <row r="402" spans="1:11">
      <c r="A402" s="117">
        <v>401</v>
      </c>
      <c r="B402" s="31">
        <v>994</v>
      </c>
      <c r="C402" s="1" t="s">
        <v>33</v>
      </c>
      <c r="D402" s="117">
        <v>23</v>
      </c>
      <c r="E402" s="82">
        <v>180</v>
      </c>
      <c r="F402" s="1" t="s">
        <v>986</v>
      </c>
      <c r="G402" s="27">
        <v>1</v>
      </c>
      <c r="H402" s="24" t="s">
        <v>1007</v>
      </c>
      <c r="I402" s="24" t="s">
        <v>718</v>
      </c>
      <c r="J402" s="1" t="s">
        <v>1010</v>
      </c>
      <c r="K402" s="33" t="s">
        <v>260</v>
      </c>
    </row>
    <row r="403" spans="1:11">
      <c r="A403" s="117">
        <v>402</v>
      </c>
      <c r="B403" s="31">
        <v>7245</v>
      </c>
      <c r="C403" s="1" t="s">
        <v>33</v>
      </c>
      <c r="D403" s="117">
        <v>24</v>
      </c>
      <c r="E403" s="82">
        <v>180</v>
      </c>
      <c r="F403" s="1" t="s">
        <v>986</v>
      </c>
      <c r="G403" s="27">
        <v>1</v>
      </c>
      <c r="H403" s="43" t="s">
        <v>1702</v>
      </c>
      <c r="I403" s="50" t="s">
        <v>396</v>
      </c>
      <c r="J403" s="24"/>
      <c r="K403" s="174" t="s">
        <v>1703</v>
      </c>
    </row>
    <row r="404" spans="1:11">
      <c r="A404" s="117">
        <v>403</v>
      </c>
      <c r="B404" s="27">
        <v>8800</v>
      </c>
      <c r="C404" s="1" t="s">
        <v>33</v>
      </c>
      <c r="D404" s="117">
        <v>25</v>
      </c>
      <c r="E404" s="82">
        <v>180</v>
      </c>
      <c r="F404" s="1" t="s">
        <v>986</v>
      </c>
      <c r="G404" s="27">
        <v>1</v>
      </c>
      <c r="H404" s="43" t="s">
        <v>1685</v>
      </c>
      <c r="I404" s="50" t="s">
        <v>1686</v>
      </c>
      <c r="J404" s="24"/>
      <c r="K404" s="176" t="s">
        <v>1687</v>
      </c>
    </row>
    <row r="405" spans="1:11">
      <c r="A405" s="117">
        <v>404</v>
      </c>
      <c r="B405" s="31">
        <v>6236</v>
      </c>
      <c r="C405" s="1" t="s">
        <v>33</v>
      </c>
      <c r="D405" s="117">
        <v>26</v>
      </c>
      <c r="E405" s="82">
        <v>90</v>
      </c>
      <c r="F405" s="1" t="s">
        <v>986</v>
      </c>
      <c r="G405" s="27">
        <v>1</v>
      </c>
      <c r="H405" s="178" t="s">
        <v>1833</v>
      </c>
      <c r="I405" s="178" t="s">
        <v>1834</v>
      </c>
      <c r="J405" s="119" t="s">
        <v>1820</v>
      </c>
      <c r="K405" s="179" t="s">
        <v>1832</v>
      </c>
    </row>
    <row r="406" spans="1:11">
      <c r="A406" s="117">
        <v>405</v>
      </c>
      <c r="B406" s="31">
        <v>7257</v>
      </c>
      <c r="C406" s="1" t="s">
        <v>33</v>
      </c>
      <c r="D406" s="117">
        <v>27</v>
      </c>
      <c r="E406" s="82">
        <v>180</v>
      </c>
      <c r="F406" s="1" t="s">
        <v>986</v>
      </c>
      <c r="G406" s="27">
        <v>1</v>
      </c>
      <c r="H406" s="43" t="s">
        <v>368</v>
      </c>
      <c r="I406" s="50" t="s">
        <v>1014</v>
      </c>
      <c r="J406" s="24"/>
      <c r="K406" s="174" t="s">
        <v>1704</v>
      </c>
    </row>
    <row r="407" spans="1:11">
      <c r="A407" s="117">
        <v>406</v>
      </c>
      <c r="B407" s="31">
        <v>7262</v>
      </c>
      <c r="C407" s="1" t="s">
        <v>33</v>
      </c>
      <c r="D407" s="117">
        <v>28</v>
      </c>
      <c r="E407" s="82">
        <v>180</v>
      </c>
      <c r="F407" s="1" t="s">
        <v>986</v>
      </c>
      <c r="G407" s="27">
        <v>1</v>
      </c>
      <c r="H407" s="43" t="s">
        <v>1705</v>
      </c>
      <c r="I407" s="50" t="s">
        <v>912</v>
      </c>
      <c r="J407" s="42" t="s">
        <v>1706</v>
      </c>
      <c r="K407" s="174" t="s">
        <v>1707</v>
      </c>
    </row>
    <row r="408" spans="1:11">
      <c r="A408" s="117">
        <v>407</v>
      </c>
      <c r="B408" s="46">
        <v>7269</v>
      </c>
      <c r="C408" s="1" t="s">
        <v>33</v>
      </c>
      <c r="D408" s="117">
        <v>29</v>
      </c>
      <c r="E408" s="82">
        <v>180</v>
      </c>
      <c r="F408" s="1" t="s">
        <v>986</v>
      </c>
      <c r="G408" s="27">
        <v>1</v>
      </c>
      <c r="H408" s="43" t="s">
        <v>1730</v>
      </c>
      <c r="I408" s="50" t="s">
        <v>1708</v>
      </c>
      <c r="J408" s="24"/>
      <c r="K408" s="176" t="s">
        <v>1709</v>
      </c>
    </row>
    <row r="409" spans="1:11">
      <c r="A409" s="117">
        <v>408</v>
      </c>
      <c r="B409" s="31">
        <v>7271</v>
      </c>
      <c r="C409" s="1" t="s">
        <v>33</v>
      </c>
      <c r="D409" s="117">
        <v>30</v>
      </c>
      <c r="E409" s="82">
        <v>180</v>
      </c>
      <c r="F409" s="1" t="s">
        <v>986</v>
      </c>
      <c r="G409" s="27">
        <v>1</v>
      </c>
      <c r="H409" s="43" t="s">
        <v>1710</v>
      </c>
      <c r="I409" s="50" t="s">
        <v>1392</v>
      </c>
      <c r="J409" s="24"/>
      <c r="K409" s="174" t="s">
        <v>1711</v>
      </c>
    </row>
    <row r="410" spans="1:11">
      <c r="A410" s="117">
        <v>409</v>
      </c>
      <c r="B410" s="31">
        <v>7369</v>
      </c>
      <c r="C410" s="1" t="s">
        <v>33</v>
      </c>
      <c r="D410" s="117">
        <v>31</v>
      </c>
      <c r="E410" s="82">
        <v>180</v>
      </c>
      <c r="F410" s="1" t="s">
        <v>986</v>
      </c>
      <c r="G410" s="27">
        <v>1</v>
      </c>
      <c r="H410" s="24" t="s">
        <v>536</v>
      </c>
      <c r="I410" s="24" t="s">
        <v>1012</v>
      </c>
      <c r="K410" s="33" t="s">
        <v>253</v>
      </c>
    </row>
    <row r="411" spans="1:11">
      <c r="A411" s="117">
        <v>410</v>
      </c>
      <c r="B411" s="31">
        <v>5934</v>
      </c>
      <c r="C411" s="1" t="s">
        <v>33</v>
      </c>
      <c r="D411" s="117">
        <v>32</v>
      </c>
      <c r="E411" s="82">
        <v>180</v>
      </c>
      <c r="F411" s="1" t="s">
        <v>986</v>
      </c>
      <c r="G411" s="27">
        <v>1</v>
      </c>
      <c r="H411" s="24" t="s">
        <v>1013</v>
      </c>
      <c r="I411" s="24" t="s">
        <v>1014</v>
      </c>
      <c r="J411" s="1" t="s">
        <v>1015</v>
      </c>
      <c r="K411" s="33" t="s">
        <v>254</v>
      </c>
    </row>
    <row r="412" spans="1:11">
      <c r="A412" s="117">
        <v>411</v>
      </c>
      <c r="B412" s="46">
        <v>1505</v>
      </c>
      <c r="C412" s="1" t="s">
        <v>33</v>
      </c>
      <c r="D412" s="117">
        <v>33</v>
      </c>
      <c r="E412" s="82">
        <v>180</v>
      </c>
      <c r="F412" s="1" t="s">
        <v>986</v>
      </c>
      <c r="G412" s="27">
        <v>1</v>
      </c>
      <c r="H412" s="24" t="s">
        <v>1013</v>
      </c>
      <c r="I412" s="24" t="s">
        <v>1016</v>
      </c>
      <c r="J412" s="1" t="s">
        <v>1015</v>
      </c>
      <c r="K412" s="33" t="s">
        <v>254</v>
      </c>
    </row>
    <row r="413" spans="1:11">
      <c r="A413" s="117">
        <v>412</v>
      </c>
      <c r="B413" s="27">
        <v>9883</v>
      </c>
      <c r="C413" s="1" t="s">
        <v>33</v>
      </c>
      <c r="D413" s="117">
        <v>34</v>
      </c>
      <c r="E413" s="82">
        <v>180</v>
      </c>
      <c r="F413" s="1" t="s">
        <v>986</v>
      </c>
      <c r="G413" s="27">
        <v>1</v>
      </c>
      <c r="H413" s="43" t="s">
        <v>1688</v>
      </c>
      <c r="I413" s="50" t="s">
        <v>1689</v>
      </c>
      <c r="J413" s="42" t="s">
        <v>1690</v>
      </c>
      <c r="K413" s="180" t="s">
        <v>1691</v>
      </c>
    </row>
    <row r="414" spans="1:11">
      <c r="A414" s="117">
        <v>413</v>
      </c>
      <c r="B414" s="31">
        <v>7281</v>
      </c>
      <c r="C414" s="1" t="s">
        <v>33</v>
      </c>
      <c r="D414" s="117">
        <v>35</v>
      </c>
      <c r="E414" s="82">
        <v>180</v>
      </c>
      <c r="F414" s="1" t="s">
        <v>986</v>
      </c>
      <c r="G414" s="27">
        <v>1</v>
      </c>
      <c r="H414" s="43" t="s">
        <v>1712</v>
      </c>
      <c r="I414" s="50" t="s">
        <v>1713</v>
      </c>
      <c r="J414" s="24"/>
      <c r="K414" s="176" t="s">
        <v>1714</v>
      </c>
    </row>
    <row r="415" spans="1:11">
      <c r="A415" s="117">
        <v>414</v>
      </c>
      <c r="B415" s="31">
        <v>2693</v>
      </c>
      <c r="C415" s="1" t="s">
        <v>33</v>
      </c>
      <c r="D415" s="117">
        <v>36</v>
      </c>
      <c r="E415" s="82">
        <v>180</v>
      </c>
      <c r="F415" s="1" t="s">
        <v>986</v>
      </c>
      <c r="G415" s="27">
        <v>1</v>
      </c>
      <c r="H415" s="24" t="s">
        <v>1017</v>
      </c>
      <c r="I415" s="24" t="s">
        <v>940</v>
      </c>
      <c r="J415" s="1" t="s">
        <v>1018</v>
      </c>
      <c r="K415" s="33" t="s">
        <v>255</v>
      </c>
    </row>
    <row r="416" spans="1:11">
      <c r="A416" s="117">
        <v>415</v>
      </c>
      <c r="B416" s="46">
        <v>7284</v>
      </c>
      <c r="C416" s="1" t="s">
        <v>33</v>
      </c>
      <c r="D416" s="117">
        <v>37</v>
      </c>
      <c r="E416" s="82">
        <v>180</v>
      </c>
      <c r="F416" s="1" t="s">
        <v>986</v>
      </c>
      <c r="G416" s="27">
        <v>1</v>
      </c>
      <c r="H416" s="43" t="s">
        <v>1715</v>
      </c>
      <c r="I416" s="50" t="s">
        <v>1716</v>
      </c>
      <c r="J416" s="24"/>
      <c r="K416" s="176" t="s">
        <v>1717</v>
      </c>
    </row>
    <row r="417" spans="1:11">
      <c r="A417" s="117">
        <v>416</v>
      </c>
      <c r="B417" s="31">
        <v>7293</v>
      </c>
      <c r="C417" s="1" t="s">
        <v>33</v>
      </c>
      <c r="D417" s="117">
        <v>38</v>
      </c>
      <c r="E417" s="82">
        <v>180</v>
      </c>
      <c r="F417" s="1" t="s">
        <v>986</v>
      </c>
      <c r="G417" s="27">
        <v>1</v>
      </c>
      <c r="H417" s="43" t="s">
        <v>1718</v>
      </c>
      <c r="I417" s="50" t="s">
        <v>1719</v>
      </c>
      <c r="J417" s="42" t="s">
        <v>1720</v>
      </c>
      <c r="K417" s="176" t="s">
        <v>1721</v>
      </c>
    </row>
    <row r="418" spans="1:11">
      <c r="A418" s="117">
        <v>417</v>
      </c>
      <c r="B418" s="27">
        <v>7416</v>
      </c>
      <c r="C418" s="1" t="s">
        <v>33</v>
      </c>
      <c r="D418" s="117">
        <v>39</v>
      </c>
      <c r="E418" s="82">
        <v>180</v>
      </c>
      <c r="F418" s="1" t="s">
        <v>986</v>
      </c>
      <c r="G418" s="27">
        <v>1</v>
      </c>
      <c r="H418" s="43" t="s">
        <v>1020</v>
      </c>
      <c r="I418" s="50" t="s">
        <v>1681</v>
      </c>
      <c r="J418" s="42" t="s">
        <v>1611</v>
      </c>
      <c r="K418" s="174" t="s">
        <v>1682</v>
      </c>
    </row>
    <row r="419" spans="1:11">
      <c r="A419" s="117">
        <v>418</v>
      </c>
      <c r="B419" s="27">
        <v>9296</v>
      </c>
      <c r="C419" s="1" t="s">
        <v>33</v>
      </c>
      <c r="D419" s="117">
        <v>40</v>
      </c>
      <c r="E419" s="82">
        <v>180</v>
      </c>
      <c r="F419" s="1" t="s">
        <v>986</v>
      </c>
      <c r="G419" s="27">
        <v>1</v>
      </c>
      <c r="H419" s="1" t="s">
        <v>1731</v>
      </c>
      <c r="I419" s="1" t="s">
        <v>870</v>
      </c>
      <c r="J419" s="150" t="s">
        <v>1604</v>
      </c>
      <c r="K419" s="151" t="s">
        <v>1605</v>
      </c>
    </row>
    <row r="420" spans="1:11">
      <c r="A420" s="117">
        <v>419</v>
      </c>
      <c r="B420" s="46">
        <v>8757</v>
      </c>
      <c r="C420" s="1" t="s">
        <v>33</v>
      </c>
      <c r="D420" s="117">
        <v>41</v>
      </c>
      <c r="E420" s="82">
        <v>180</v>
      </c>
      <c r="F420" s="1" t="s">
        <v>986</v>
      </c>
      <c r="G420" s="27">
        <v>1</v>
      </c>
      <c r="H420" s="24" t="s">
        <v>1022</v>
      </c>
      <c r="I420" s="24" t="s">
        <v>949</v>
      </c>
      <c r="J420" s="31" t="s">
        <v>1613</v>
      </c>
      <c r="K420" s="33" t="s">
        <v>256</v>
      </c>
    </row>
    <row r="421" spans="1:11">
      <c r="A421" s="117">
        <v>420</v>
      </c>
      <c r="B421" s="46">
        <v>7280</v>
      </c>
      <c r="C421" s="1" t="s">
        <v>33</v>
      </c>
      <c r="D421" s="117">
        <v>42</v>
      </c>
      <c r="E421" s="82">
        <v>180</v>
      </c>
      <c r="F421" s="1" t="s">
        <v>986</v>
      </c>
      <c r="G421" s="27">
        <v>1</v>
      </c>
      <c r="H421" s="24" t="s">
        <v>477</v>
      </c>
      <c r="I421" s="24" t="s">
        <v>1028</v>
      </c>
      <c r="K421" s="33" t="s">
        <v>257</v>
      </c>
    </row>
    <row r="422" spans="1:11">
      <c r="A422" s="117">
        <v>421</v>
      </c>
      <c r="B422" s="27">
        <v>7417</v>
      </c>
      <c r="C422" s="1" t="s">
        <v>33</v>
      </c>
      <c r="D422" s="117">
        <v>43</v>
      </c>
      <c r="E422" s="82">
        <v>180</v>
      </c>
      <c r="F422" s="1" t="s">
        <v>986</v>
      </c>
      <c r="G422" s="27">
        <v>1</v>
      </c>
      <c r="H422" s="43" t="s">
        <v>577</v>
      </c>
      <c r="I422" s="50" t="s">
        <v>1021</v>
      </c>
      <c r="J422" s="24"/>
      <c r="K422" s="176" t="s">
        <v>1683</v>
      </c>
    </row>
    <row r="423" spans="1:11">
      <c r="A423" s="117">
        <v>422</v>
      </c>
      <c r="B423" s="31">
        <v>9090</v>
      </c>
      <c r="C423" s="1" t="s">
        <v>33</v>
      </c>
      <c r="D423" s="117">
        <v>44</v>
      </c>
      <c r="E423" s="82">
        <v>90</v>
      </c>
      <c r="F423" s="1" t="s">
        <v>986</v>
      </c>
      <c r="G423" s="27">
        <v>1</v>
      </c>
      <c r="H423" s="178" t="s">
        <v>1828</v>
      </c>
      <c r="I423" s="178" t="s">
        <v>1829</v>
      </c>
      <c r="J423" s="119" t="s">
        <v>1816</v>
      </c>
      <c r="K423" s="177" t="s">
        <v>1825</v>
      </c>
    </row>
    <row r="424" spans="1:11">
      <c r="A424" s="117">
        <v>423</v>
      </c>
      <c r="B424" s="27">
        <v>8381</v>
      </c>
      <c r="C424" s="1" t="s">
        <v>33</v>
      </c>
      <c r="D424" s="117">
        <v>45</v>
      </c>
      <c r="E424" s="82">
        <v>180</v>
      </c>
      <c r="F424" s="1" t="s">
        <v>986</v>
      </c>
      <c r="G424" s="27">
        <v>1</v>
      </c>
      <c r="H424" s="24" t="s">
        <v>1469</v>
      </c>
      <c r="I424" s="24" t="s">
        <v>1471</v>
      </c>
      <c r="K424" s="30" t="s">
        <v>301</v>
      </c>
    </row>
    <row r="425" spans="1:11">
      <c r="A425" s="117">
        <v>424</v>
      </c>
      <c r="B425" s="31">
        <v>7295</v>
      </c>
      <c r="C425" s="1" t="s">
        <v>33</v>
      </c>
      <c r="D425" s="117">
        <v>46</v>
      </c>
      <c r="E425" s="82">
        <v>180</v>
      </c>
      <c r="F425" s="1" t="s">
        <v>986</v>
      </c>
      <c r="G425" s="27">
        <v>1</v>
      </c>
      <c r="H425" s="43" t="s">
        <v>1722</v>
      </c>
      <c r="I425" s="50" t="s">
        <v>467</v>
      </c>
      <c r="J425" s="24"/>
      <c r="K425" s="181" t="s">
        <v>1723</v>
      </c>
    </row>
    <row r="426" spans="1:11">
      <c r="A426" s="117">
        <v>425</v>
      </c>
      <c r="B426" s="46">
        <v>7566</v>
      </c>
      <c r="C426" s="1" t="s">
        <v>33</v>
      </c>
      <c r="D426" s="117">
        <v>47</v>
      </c>
      <c r="E426" s="82">
        <v>180</v>
      </c>
      <c r="F426" s="27" t="s">
        <v>986</v>
      </c>
      <c r="G426" s="27">
        <v>1</v>
      </c>
      <c r="H426" s="24" t="s">
        <v>1785</v>
      </c>
      <c r="I426" s="24" t="s">
        <v>877</v>
      </c>
      <c r="J426" s="42"/>
      <c r="K426" s="120" t="s">
        <v>1786</v>
      </c>
    </row>
    <row r="427" spans="1:11">
      <c r="A427" s="117">
        <v>426</v>
      </c>
      <c r="B427" s="31">
        <v>6863</v>
      </c>
      <c r="C427" s="1" t="s">
        <v>33</v>
      </c>
      <c r="D427" s="117">
        <v>48</v>
      </c>
      <c r="E427" s="82">
        <v>180</v>
      </c>
      <c r="F427" s="1" t="s">
        <v>986</v>
      </c>
      <c r="G427" s="27">
        <v>1</v>
      </c>
      <c r="H427" s="24" t="s">
        <v>1030</v>
      </c>
      <c r="I427" s="24" t="s">
        <v>675</v>
      </c>
      <c r="K427" s="33" t="s">
        <v>262</v>
      </c>
    </row>
    <row r="428" spans="1:11">
      <c r="A428" s="117">
        <v>427</v>
      </c>
      <c r="B428" s="31">
        <v>7354</v>
      </c>
      <c r="C428" s="1" t="s">
        <v>33</v>
      </c>
      <c r="D428" s="117">
        <v>49</v>
      </c>
      <c r="E428" s="82">
        <v>180</v>
      </c>
      <c r="F428" s="27" t="s">
        <v>986</v>
      </c>
      <c r="G428" s="27">
        <v>1</v>
      </c>
      <c r="H428" s="48" t="s">
        <v>1170</v>
      </c>
      <c r="I428" s="48" t="s">
        <v>475</v>
      </c>
      <c r="J428" s="25" t="s">
        <v>10</v>
      </c>
      <c r="K428" s="30" t="s">
        <v>9</v>
      </c>
    </row>
    <row r="429" spans="1:11">
      <c r="A429" s="117">
        <v>428</v>
      </c>
      <c r="B429" s="27">
        <v>7492</v>
      </c>
      <c r="C429" s="1" t="s">
        <v>33</v>
      </c>
      <c r="D429" s="117">
        <v>50</v>
      </c>
      <c r="E429" s="82">
        <v>180</v>
      </c>
      <c r="F429" s="1" t="s">
        <v>986</v>
      </c>
      <c r="G429" s="27">
        <v>1</v>
      </c>
      <c r="H429" s="43" t="s">
        <v>1684</v>
      </c>
      <c r="I429" s="50" t="s">
        <v>411</v>
      </c>
      <c r="J429" s="24"/>
      <c r="K429" s="121"/>
    </row>
    <row r="430" spans="1:11">
      <c r="A430" s="117">
        <v>429</v>
      </c>
      <c r="B430" s="31">
        <v>7572</v>
      </c>
      <c r="C430" s="1" t="s">
        <v>33</v>
      </c>
      <c r="D430" s="117">
        <v>51</v>
      </c>
      <c r="E430" s="82">
        <v>180</v>
      </c>
      <c r="F430" s="1" t="s">
        <v>986</v>
      </c>
      <c r="G430" s="27">
        <v>1</v>
      </c>
      <c r="H430" s="43" t="s">
        <v>1724</v>
      </c>
      <c r="I430" s="50" t="s">
        <v>1176</v>
      </c>
      <c r="J430" s="42" t="s">
        <v>1725</v>
      </c>
      <c r="K430" s="182" t="s">
        <v>1726</v>
      </c>
    </row>
    <row r="431" spans="1:11">
      <c r="A431" s="117">
        <v>430</v>
      </c>
      <c r="B431" s="31">
        <v>2877</v>
      </c>
      <c r="C431" s="1" t="s">
        <v>33</v>
      </c>
      <c r="D431" s="117">
        <v>52</v>
      </c>
      <c r="E431" s="82">
        <v>180</v>
      </c>
      <c r="F431" s="1" t="s">
        <v>986</v>
      </c>
      <c r="G431" s="27">
        <v>1</v>
      </c>
      <c r="H431" s="24" t="s">
        <v>1470</v>
      </c>
      <c r="I431" s="24" t="s">
        <v>1031</v>
      </c>
      <c r="J431" s="31" t="s">
        <v>1606</v>
      </c>
      <c r="K431" s="33" t="s">
        <v>263</v>
      </c>
    </row>
    <row r="432" spans="1:11">
      <c r="A432" s="117">
        <v>431</v>
      </c>
      <c r="B432" s="31">
        <v>4239</v>
      </c>
      <c r="C432" s="1" t="s">
        <v>33</v>
      </c>
      <c r="D432" s="117">
        <v>53</v>
      </c>
      <c r="E432" s="82">
        <v>180</v>
      </c>
      <c r="F432" s="1" t="s">
        <v>986</v>
      </c>
      <c r="G432" s="27">
        <v>1</v>
      </c>
      <c r="H432" s="24" t="s">
        <v>1032</v>
      </c>
      <c r="I432" s="24" t="s">
        <v>1033</v>
      </c>
      <c r="J432" s="1" t="s">
        <v>1034</v>
      </c>
      <c r="K432" s="33" t="s">
        <v>264</v>
      </c>
    </row>
    <row r="433" spans="1:11">
      <c r="A433" s="117">
        <v>432</v>
      </c>
      <c r="B433" s="31">
        <v>5808</v>
      </c>
      <c r="C433" s="1" t="s">
        <v>33</v>
      </c>
      <c r="D433" s="117">
        <v>54</v>
      </c>
      <c r="E433" s="82">
        <v>180</v>
      </c>
      <c r="F433" s="31" t="s">
        <v>986</v>
      </c>
      <c r="G433" s="27">
        <v>1</v>
      </c>
      <c r="H433" s="24" t="s">
        <v>1183</v>
      </c>
      <c r="I433" s="24" t="s">
        <v>1182</v>
      </c>
      <c r="J433" s="42" t="s">
        <v>1008</v>
      </c>
      <c r="K433" s="30" t="s">
        <v>1009</v>
      </c>
    </row>
    <row r="434" spans="1:11">
      <c r="A434" s="117">
        <v>433</v>
      </c>
      <c r="B434" s="31">
        <v>7297</v>
      </c>
      <c r="C434" s="1" t="s">
        <v>33</v>
      </c>
      <c r="D434" s="117">
        <v>55</v>
      </c>
      <c r="E434" s="82">
        <v>180</v>
      </c>
      <c r="F434" s="1" t="s">
        <v>986</v>
      </c>
      <c r="G434" s="27">
        <v>1</v>
      </c>
      <c r="H434" s="43" t="s">
        <v>1727</v>
      </c>
      <c r="I434" s="50" t="s">
        <v>681</v>
      </c>
      <c r="J434" s="24"/>
      <c r="K434" s="174" t="s">
        <v>1728</v>
      </c>
    </row>
    <row r="435" spans="1:11">
      <c r="A435" s="117">
        <v>434</v>
      </c>
      <c r="B435" s="31">
        <v>9882</v>
      </c>
      <c r="C435" s="1" t="s">
        <v>33</v>
      </c>
      <c r="D435" s="117">
        <v>56</v>
      </c>
      <c r="E435" s="82">
        <v>180</v>
      </c>
      <c r="F435" s="1" t="s">
        <v>986</v>
      </c>
      <c r="G435" s="27">
        <v>1</v>
      </c>
      <c r="H435" s="24" t="s">
        <v>1035</v>
      </c>
      <c r="I435" s="24" t="s">
        <v>1036</v>
      </c>
      <c r="J435" s="1" t="s">
        <v>1242</v>
      </c>
      <c r="K435" s="33" t="s">
        <v>1756</v>
      </c>
    </row>
    <row r="436" spans="1:11">
      <c r="A436" s="117">
        <v>435</v>
      </c>
      <c r="B436" s="31">
        <v>1033</v>
      </c>
      <c r="C436" s="1" t="s">
        <v>33</v>
      </c>
      <c r="D436" s="117">
        <v>57</v>
      </c>
      <c r="E436" s="82">
        <v>180</v>
      </c>
      <c r="F436" s="1" t="s">
        <v>986</v>
      </c>
      <c r="G436" s="27">
        <v>1</v>
      </c>
      <c r="H436" s="24" t="s">
        <v>1038</v>
      </c>
      <c r="I436" s="24" t="s">
        <v>1743</v>
      </c>
      <c r="J436" s="42" t="s">
        <v>1039</v>
      </c>
      <c r="K436" s="33" t="s">
        <v>1744</v>
      </c>
    </row>
    <row r="437" spans="1:11">
      <c r="A437" s="117">
        <v>436</v>
      </c>
      <c r="B437" s="31">
        <v>7273</v>
      </c>
      <c r="C437" s="1" t="s">
        <v>33</v>
      </c>
      <c r="D437" s="117">
        <v>58</v>
      </c>
      <c r="E437" s="82">
        <v>180</v>
      </c>
      <c r="F437" s="1" t="s">
        <v>986</v>
      </c>
      <c r="G437" s="27">
        <v>1</v>
      </c>
      <c r="H437" s="43" t="s">
        <v>985</v>
      </c>
      <c r="I437" s="50" t="s">
        <v>575</v>
      </c>
      <c r="J437" s="24"/>
      <c r="K437" s="176" t="s">
        <v>1729</v>
      </c>
    </row>
    <row r="438" spans="1:11">
      <c r="A438" s="117">
        <v>437</v>
      </c>
      <c r="B438" s="31">
        <v>6221</v>
      </c>
      <c r="C438" s="1" t="s">
        <v>33</v>
      </c>
      <c r="D438" s="117">
        <v>59</v>
      </c>
      <c r="E438" s="82">
        <v>90</v>
      </c>
      <c r="F438" s="1" t="s">
        <v>986</v>
      </c>
      <c r="G438" s="27">
        <v>1</v>
      </c>
      <c r="H438" s="178" t="s">
        <v>1830</v>
      </c>
      <c r="I438" s="178" t="s">
        <v>1831</v>
      </c>
      <c r="J438" s="119" t="s">
        <v>1819</v>
      </c>
      <c r="K438" s="183" t="s">
        <v>1818</v>
      </c>
    </row>
    <row r="439" spans="1:11">
      <c r="A439" s="117">
        <v>438</v>
      </c>
      <c r="B439" s="31">
        <v>8891</v>
      </c>
      <c r="C439" s="1" t="s">
        <v>33</v>
      </c>
      <c r="D439" s="117">
        <v>1</v>
      </c>
      <c r="E439" s="82">
        <v>180</v>
      </c>
      <c r="F439" s="1" t="s">
        <v>521</v>
      </c>
      <c r="G439" s="27">
        <v>1</v>
      </c>
      <c r="H439" s="24" t="s">
        <v>1283</v>
      </c>
      <c r="I439" s="24" t="s">
        <v>1284</v>
      </c>
      <c r="J439" s="1" t="s">
        <v>1285</v>
      </c>
      <c r="K439" s="33" t="s">
        <v>382</v>
      </c>
    </row>
    <row r="440" spans="1:11">
      <c r="A440" s="117">
        <v>439</v>
      </c>
      <c r="B440" s="48">
        <v>7505</v>
      </c>
      <c r="C440" s="1" t="s">
        <v>33</v>
      </c>
      <c r="D440" s="117">
        <v>2</v>
      </c>
      <c r="E440" s="82">
        <v>180</v>
      </c>
      <c r="F440" s="1" t="s">
        <v>521</v>
      </c>
      <c r="G440" s="27">
        <v>1</v>
      </c>
      <c r="H440" s="1" t="s">
        <v>1208</v>
      </c>
      <c r="I440" s="48" t="s">
        <v>476</v>
      </c>
      <c r="J440" s="25" t="s">
        <v>895</v>
      </c>
      <c r="K440" s="40" t="s">
        <v>894</v>
      </c>
    </row>
    <row r="441" spans="1:11">
      <c r="A441" s="117">
        <v>440</v>
      </c>
      <c r="B441" s="31">
        <v>7579</v>
      </c>
      <c r="C441" s="1" t="s">
        <v>33</v>
      </c>
      <c r="D441" s="117">
        <v>3</v>
      </c>
      <c r="E441" s="82">
        <v>180</v>
      </c>
      <c r="F441" s="1" t="s">
        <v>521</v>
      </c>
      <c r="G441" s="27">
        <v>1</v>
      </c>
      <c r="H441" s="24" t="s">
        <v>595</v>
      </c>
      <c r="I441" s="24" t="s">
        <v>505</v>
      </c>
      <c r="J441" s="1" t="s">
        <v>155</v>
      </c>
      <c r="K441" s="184" t="s">
        <v>159</v>
      </c>
    </row>
    <row r="442" spans="1:11">
      <c r="A442" s="117">
        <v>441</v>
      </c>
      <c r="B442" s="31">
        <v>3527</v>
      </c>
      <c r="C442" s="1" t="s">
        <v>33</v>
      </c>
      <c r="D442" s="117">
        <v>4</v>
      </c>
      <c r="E442" s="82">
        <v>180</v>
      </c>
      <c r="F442" s="1" t="s">
        <v>521</v>
      </c>
      <c r="G442" s="27">
        <v>1</v>
      </c>
      <c r="H442" s="24" t="s">
        <v>1044</v>
      </c>
      <c r="I442" s="24" t="s">
        <v>883</v>
      </c>
      <c r="J442" s="1" t="s">
        <v>1045</v>
      </c>
      <c r="K442" s="33" t="s">
        <v>266</v>
      </c>
    </row>
    <row r="443" spans="1:11">
      <c r="A443" s="117">
        <v>442</v>
      </c>
      <c r="B443" s="31">
        <v>5825</v>
      </c>
      <c r="C443" s="1" t="s">
        <v>33</v>
      </c>
      <c r="D443" s="117">
        <v>5</v>
      </c>
      <c r="E443" s="82">
        <v>180</v>
      </c>
      <c r="F443" s="1" t="s">
        <v>521</v>
      </c>
      <c r="G443" s="27">
        <v>1</v>
      </c>
      <c r="H443" s="24" t="s">
        <v>1049</v>
      </c>
      <c r="I443" s="24" t="s">
        <v>912</v>
      </c>
      <c r="J443" s="1" t="s">
        <v>1050</v>
      </c>
      <c r="K443" s="33" t="s">
        <v>268</v>
      </c>
    </row>
    <row r="444" spans="1:11">
      <c r="A444" s="117">
        <v>443</v>
      </c>
      <c r="B444" s="31">
        <v>9055</v>
      </c>
      <c r="C444" s="1" t="s">
        <v>33</v>
      </c>
      <c r="D444" s="117">
        <v>6</v>
      </c>
      <c r="E444" s="82">
        <v>180</v>
      </c>
      <c r="F444" s="1" t="s">
        <v>521</v>
      </c>
      <c r="G444" s="27">
        <v>1</v>
      </c>
      <c r="H444" s="24" t="s">
        <v>1051</v>
      </c>
      <c r="I444" s="24" t="s">
        <v>1052</v>
      </c>
      <c r="J444" s="1" t="s">
        <v>1053</v>
      </c>
      <c r="K444" s="33" t="s">
        <v>269</v>
      </c>
    </row>
    <row r="445" spans="1:11">
      <c r="A445" s="117">
        <v>444</v>
      </c>
      <c r="B445" s="31">
        <v>9056</v>
      </c>
      <c r="C445" s="1" t="s">
        <v>33</v>
      </c>
      <c r="D445" s="117">
        <v>7</v>
      </c>
      <c r="E445" s="82">
        <v>180</v>
      </c>
      <c r="F445" s="1" t="s">
        <v>521</v>
      </c>
      <c r="G445" s="27">
        <v>1</v>
      </c>
      <c r="H445" s="24" t="s">
        <v>1051</v>
      </c>
      <c r="I445" s="24" t="s">
        <v>995</v>
      </c>
      <c r="J445" s="1" t="s">
        <v>1053</v>
      </c>
      <c r="K445" s="33" t="s">
        <v>269</v>
      </c>
    </row>
    <row r="446" spans="1:11">
      <c r="A446" s="117">
        <v>445</v>
      </c>
      <c r="B446" s="31">
        <v>7223</v>
      </c>
      <c r="C446" s="1" t="s">
        <v>33</v>
      </c>
      <c r="D446" s="117">
        <v>8</v>
      </c>
      <c r="E446" s="82">
        <v>180</v>
      </c>
      <c r="F446" s="1" t="s">
        <v>521</v>
      </c>
      <c r="G446" s="27">
        <v>1</v>
      </c>
      <c r="H446" s="24" t="s">
        <v>1056</v>
      </c>
      <c r="I446" s="24" t="s">
        <v>475</v>
      </c>
      <c r="J446" s="1" t="s">
        <v>1057</v>
      </c>
      <c r="K446" s="33" t="s">
        <v>270</v>
      </c>
    </row>
    <row r="447" spans="1:11">
      <c r="A447" s="117">
        <v>446</v>
      </c>
      <c r="B447" s="31">
        <v>2144</v>
      </c>
      <c r="C447" s="1" t="s">
        <v>33</v>
      </c>
      <c r="D447" s="117">
        <v>9</v>
      </c>
      <c r="E447" s="82">
        <v>180</v>
      </c>
      <c r="F447" s="1" t="s">
        <v>521</v>
      </c>
      <c r="G447" s="27">
        <v>1</v>
      </c>
      <c r="H447" s="24" t="s">
        <v>1058</v>
      </c>
      <c r="I447" s="24" t="s">
        <v>1059</v>
      </c>
      <c r="J447" s="1" t="s">
        <v>1060</v>
      </c>
      <c r="K447" s="33" t="s">
        <v>271</v>
      </c>
    </row>
    <row r="448" spans="1:11">
      <c r="A448" s="117">
        <v>447</v>
      </c>
      <c r="B448" s="31">
        <v>7309</v>
      </c>
      <c r="C448" s="1" t="s">
        <v>33</v>
      </c>
      <c r="D448" s="117">
        <v>10</v>
      </c>
      <c r="E448" s="82">
        <v>180</v>
      </c>
      <c r="F448" s="1" t="s">
        <v>521</v>
      </c>
      <c r="G448" s="27">
        <v>1</v>
      </c>
      <c r="H448" s="24" t="s">
        <v>1061</v>
      </c>
      <c r="I448" s="24" t="s">
        <v>1040</v>
      </c>
      <c r="J448" s="1" t="s">
        <v>1062</v>
      </c>
      <c r="K448" s="44" t="s">
        <v>272</v>
      </c>
    </row>
    <row r="449" spans="1:12">
      <c r="A449" s="117">
        <v>448</v>
      </c>
      <c r="B449" s="31">
        <v>7528</v>
      </c>
      <c r="C449" s="1" t="s">
        <v>33</v>
      </c>
      <c r="D449" s="117">
        <v>11</v>
      </c>
      <c r="E449" s="82">
        <v>180</v>
      </c>
      <c r="F449" s="1" t="s">
        <v>521</v>
      </c>
      <c r="G449" s="27">
        <v>1</v>
      </c>
      <c r="H449" s="24" t="s">
        <v>1063</v>
      </c>
      <c r="I449" s="24" t="s">
        <v>388</v>
      </c>
      <c r="J449" s="1" t="s">
        <v>1064</v>
      </c>
      <c r="K449" s="44" t="s">
        <v>273</v>
      </c>
    </row>
    <row r="450" spans="1:12">
      <c r="A450" s="117">
        <v>449</v>
      </c>
      <c r="B450" s="31">
        <v>6835</v>
      </c>
      <c r="C450" s="1" t="s">
        <v>33</v>
      </c>
      <c r="D450" s="117">
        <v>12</v>
      </c>
      <c r="E450" s="82">
        <v>180</v>
      </c>
      <c r="F450" s="1" t="s">
        <v>521</v>
      </c>
      <c r="G450" s="27">
        <v>1</v>
      </c>
      <c r="H450" s="24" t="s">
        <v>1065</v>
      </c>
      <c r="I450" s="24" t="s">
        <v>1066</v>
      </c>
      <c r="K450" s="33" t="s">
        <v>274</v>
      </c>
    </row>
    <row r="451" spans="1:12">
      <c r="A451" s="117">
        <v>450</v>
      </c>
      <c r="B451" s="31">
        <v>9063</v>
      </c>
      <c r="C451" s="1" t="s">
        <v>33</v>
      </c>
      <c r="D451" s="117">
        <v>13</v>
      </c>
      <c r="E451" s="82">
        <v>180</v>
      </c>
      <c r="F451" s="1" t="s">
        <v>521</v>
      </c>
      <c r="G451" s="27">
        <v>1</v>
      </c>
      <c r="H451" s="24" t="s">
        <v>1067</v>
      </c>
      <c r="I451" s="24" t="s">
        <v>467</v>
      </c>
      <c r="K451" s="33" t="s">
        <v>275</v>
      </c>
    </row>
    <row r="452" spans="1:12">
      <c r="A452" s="117">
        <v>451</v>
      </c>
      <c r="B452" s="31">
        <v>4595</v>
      </c>
      <c r="C452" s="1" t="s">
        <v>33</v>
      </c>
      <c r="D452" s="117">
        <v>14</v>
      </c>
      <c r="E452" s="82">
        <v>180</v>
      </c>
      <c r="F452" s="1" t="s">
        <v>521</v>
      </c>
      <c r="G452" s="27">
        <v>1</v>
      </c>
      <c r="H452" s="69" t="s">
        <v>892</v>
      </c>
      <c r="I452" s="48" t="s">
        <v>613</v>
      </c>
      <c r="J452" s="25" t="s">
        <v>899</v>
      </c>
      <c r="K452" s="30" t="s">
        <v>898</v>
      </c>
    </row>
    <row r="453" spans="1:12">
      <c r="A453" s="117">
        <v>452</v>
      </c>
      <c r="B453" s="31">
        <v>5792</v>
      </c>
      <c r="C453" s="1" t="s">
        <v>33</v>
      </c>
      <c r="D453" s="117">
        <v>15</v>
      </c>
      <c r="E453" s="82">
        <v>180</v>
      </c>
      <c r="F453" s="1" t="s">
        <v>521</v>
      </c>
      <c r="G453" s="27">
        <v>1</v>
      </c>
      <c r="H453" s="24" t="s">
        <v>1068</v>
      </c>
      <c r="I453" s="24" t="s">
        <v>1069</v>
      </c>
      <c r="J453" s="1" t="s">
        <v>1070</v>
      </c>
      <c r="K453" s="33" t="s">
        <v>276</v>
      </c>
    </row>
    <row r="454" spans="1:12">
      <c r="A454" s="117">
        <v>453</v>
      </c>
      <c r="B454" s="31">
        <v>8734</v>
      </c>
      <c r="C454" s="1" t="s">
        <v>33</v>
      </c>
      <c r="D454" s="117">
        <v>16</v>
      </c>
      <c r="E454" s="82">
        <v>180</v>
      </c>
      <c r="F454" s="1" t="s">
        <v>521</v>
      </c>
      <c r="G454" s="27">
        <v>1</v>
      </c>
      <c r="H454" s="24" t="s">
        <v>1071</v>
      </c>
      <c r="I454" s="24" t="s">
        <v>1072</v>
      </c>
      <c r="J454" s="1" t="s">
        <v>1073</v>
      </c>
      <c r="K454" s="33" t="s">
        <v>277</v>
      </c>
    </row>
    <row r="455" spans="1:12">
      <c r="A455" s="117">
        <v>454</v>
      </c>
      <c r="B455" s="31">
        <v>1866</v>
      </c>
      <c r="C455" s="1" t="s">
        <v>33</v>
      </c>
      <c r="D455" s="117">
        <v>17</v>
      </c>
      <c r="E455" s="82">
        <v>180</v>
      </c>
      <c r="F455" s="1" t="s">
        <v>521</v>
      </c>
      <c r="G455" s="27">
        <v>1</v>
      </c>
      <c r="H455" s="24" t="s">
        <v>1074</v>
      </c>
      <c r="I455" s="24" t="s">
        <v>1075</v>
      </c>
      <c r="J455" s="1" t="s">
        <v>1076</v>
      </c>
      <c r="K455" s="33" t="s">
        <v>278</v>
      </c>
    </row>
    <row r="456" spans="1:12">
      <c r="A456" s="117">
        <v>455</v>
      </c>
      <c r="B456" s="31">
        <v>8778</v>
      </c>
      <c r="C456" s="1" t="s">
        <v>33</v>
      </c>
      <c r="D456" s="117">
        <v>18</v>
      </c>
      <c r="E456" s="82">
        <v>180</v>
      </c>
      <c r="F456" s="1" t="s">
        <v>521</v>
      </c>
      <c r="G456" s="27">
        <v>1</v>
      </c>
      <c r="H456" s="24" t="s">
        <v>1257</v>
      </c>
      <c r="I456" s="24" t="s">
        <v>544</v>
      </c>
      <c r="J456" s="1" t="s">
        <v>1525</v>
      </c>
      <c r="K456" s="30" t="s">
        <v>1526</v>
      </c>
    </row>
    <row r="457" spans="1:12">
      <c r="A457" s="117">
        <v>456</v>
      </c>
      <c r="B457" s="31">
        <v>2127</v>
      </c>
      <c r="C457" s="1" t="s">
        <v>33</v>
      </c>
      <c r="D457" s="117">
        <v>19</v>
      </c>
      <c r="E457" s="82">
        <v>180</v>
      </c>
      <c r="F457" s="1" t="s">
        <v>521</v>
      </c>
      <c r="G457" s="27">
        <v>1</v>
      </c>
      <c r="H457" s="48" t="s">
        <v>1077</v>
      </c>
      <c r="I457" s="48" t="s">
        <v>1647</v>
      </c>
      <c r="J457" s="1" t="s">
        <v>1669</v>
      </c>
      <c r="K457" s="40" t="s">
        <v>14</v>
      </c>
    </row>
    <row r="458" spans="1:12">
      <c r="A458" s="117">
        <v>457</v>
      </c>
      <c r="B458" s="31">
        <v>7335</v>
      </c>
      <c r="C458" s="1" t="s">
        <v>33</v>
      </c>
      <c r="D458" s="117">
        <v>20</v>
      </c>
      <c r="E458" s="82">
        <v>180</v>
      </c>
      <c r="F458" s="1" t="s">
        <v>521</v>
      </c>
      <c r="G458" s="27">
        <v>1</v>
      </c>
      <c r="H458" s="24" t="s">
        <v>1465</v>
      </c>
      <c r="I458" s="24" t="s">
        <v>870</v>
      </c>
      <c r="J458" s="152" t="s">
        <v>21</v>
      </c>
      <c r="K458" s="28" t="s">
        <v>23</v>
      </c>
    </row>
    <row r="459" spans="1:12">
      <c r="A459" s="117">
        <v>458</v>
      </c>
      <c r="B459" s="31">
        <v>2673</v>
      </c>
      <c r="C459" s="1" t="s">
        <v>33</v>
      </c>
      <c r="D459" s="117">
        <v>21</v>
      </c>
      <c r="E459" s="82">
        <v>180</v>
      </c>
      <c r="F459" s="1" t="s">
        <v>521</v>
      </c>
      <c r="G459" s="27">
        <v>1</v>
      </c>
      <c r="H459" s="24" t="s">
        <v>640</v>
      </c>
      <c r="I459" s="24" t="s">
        <v>641</v>
      </c>
      <c r="J459" s="1" t="s">
        <v>642</v>
      </c>
      <c r="K459" s="33" t="s">
        <v>81</v>
      </c>
    </row>
    <row r="460" spans="1:12">
      <c r="A460" s="117">
        <v>459</v>
      </c>
      <c r="B460" s="31">
        <v>7589</v>
      </c>
      <c r="C460" s="1" t="s">
        <v>33</v>
      </c>
      <c r="D460" s="117">
        <v>22</v>
      </c>
      <c r="E460" s="82">
        <v>180</v>
      </c>
      <c r="F460" s="1" t="s">
        <v>521</v>
      </c>
      <c r="G460" s="27">
        <v>1</v>
      </c>
      <c r="H460" s="24" t="s">
        <v>1081</v>
      </c>
      <c r="I460" s="24" t="s">
        <v>1082</v>
      </c>
      <c r="J460" s="1" t="s">
        <v>1083</v>
      </c>
      <c r="K460" s="33" t="s">
        <v>280</v>
      </c>
    </row>
    <row r="461" spans="1:12">
      <c r="A461" s="117">
        <v>460</v>
      </c>
      <c r="B461" s="27">
        <v>8373</v>
      </c>
      <c r="C461" s="1" t="s">
        <v>33</v>
      </c>
      <c r="D461" s="117">
        <v>23</v>
      </c>
      <c r="E461" s="82">
        <v>180</v>
      </c>
      <c r="F461" s="1" t="s">
        <v>521</v>
      </c>
      <c r="G461" s="27">
        <v>1</v>
      </c>
      <c r="H461" s="48" t="s">
        <v>0</v>
      </c>
      <c r="I461" s="48" t="s">
        <v>1</v>
      </c>
      <c r="K461" s="30" t="s">
        <v>2</v>
      </c>
    </row>
    <row r="462" spans="1:12">
      <c r="A462" s="117">
        <v>461</v>
      </c>
      <c r="B462" s="31">
        <v>8732</v>
      </c>
      <c r="C462" s="1" t="s">
        <v>33</v>
      </c>
      <c r="D462" s="117">
        <v>24</v>
      </c>
      <c r="E462" s="82">
        <v>180</v>
      </c>
      <c r="F462" s="1" t="s">
        <v>521</v>
      </c>
      <c r="G462" s="27">
        <v>1</v>
      </c>
      <c r="H462" s="24" t="s">
        <v>447</v>
      </c>
      <c r="I462" s="24" t="s">
        <v>1084</v>
      </c>
      <c r="J462" s="1" t="s">
        <v>1085</v>
      </c>
      <c r="K462" s="33" t="s">
        <v>281</v>
      </c>
    </row>
    <row r="463" spans="1:12">
      <c r="A463" s="117">
        <v>462</v>
      </c>
      <c r="B463" s="31">
        <v>4679</v>
      </c>
      <c r="C463" s="1" t="s">
        <v>33</v>
      </c>
      <c r="D463" s="117">
        <v>25</v>
      </c>
      <c r="E463" s="82">
        <v>180</v>
      </c>
      <c r="F463" s="1" t="s">
        <v>521</v>
      </c>
      <c r="G463" s="27">
        <v>1</v>
      </c>
      <c r="H463" s="69" t="s">
        <v>893</v>
      </c>
      <c r="I463" s="48" t="s">
        <v>903</v>
      </c>
      <c r="J463" s="1" t="s">
        <v>901</v>
      </c>
      <c r="K463" s="30" t="s">
        <v>900</v>
      </c>
      <c r="L463" s="43"/>
    </row>
    <row r="464" spans="1:12">
      <c r="A464" s="117">
        <v>463</v>
      </c>
      <c r="B464" s="31">
        <v>1907</v>
      </c>
      <c r="C464" s="1" t="s">
        <v>33</v>
      </c>
      <c r="D464" s="117">
        <v>26</v>
      </c>
      <c r="E464" s="82">
        <v>180</v>
      </c>
      <c r="F464" s="1" t="s">
        <v>521</v>
      </c>
      <c r="G464" s="27">
        <v>1</v>
      </c>
      <c r="H464" s="24" t="s">
        <v>1087</v>
      </c>
      <c r="I464" s="24" t="s">
        <v>1088</v>
      </c>
      <c r="J464" s="1" t="s">
        <v>1089</v>
      </c>
      <c r="K464" s="33" t="s">
        <v>283</v>
      </c>
    </row>
    <row r="465" spans="1:11">
      <c r="A465" s="117">
        <v>464</v>
      </c>
      <c r="B465" s="31">
        <v>5798</v>
      </c>
      <c r="C465" s="1" t="s">
        <v>33</v>
      </c>
      <c r="D465" s="117">
        <v>27</v>
      </c>
      <c r="E465" s="82">
        <v>180</v>
      </c>
      <c r="F465" s="1" t="s">
        <v>521</v>
      </c>
      <c r="G465" s="27">
        <v>1</v>
      </c>
      <c r="H465" s="24" t="s">
        <v>1033</v>
      </c>
      <c r="I465" s="24" t="s">
        <v>1090</v>
      </c>
      <c r="J465" s="1" t="s">
        <v>1091</v>
      </c>
      <c r="K465" s="33" t="s">
        <v>284</v>
      </c>
    </row>
    <row r="466" spans="1:11">
      <c r="A466" s="117">
        <v>465</v>
      </c>
      <c r="B466" s="46">
        <v>9668</v>
      </c>
      <c r="C466" s="1" t="s">
        <v>33</v>
      </c>
      <c r="D466" s="117">
        <v>28</v>
      </c>
      <c r="E466" s="82">
        <v>180</v>
      </c>
      <c r="F466" s="1" t="s">
        <v>521</v>
      </c>
      <c r="G466" s="27">
        <v>1</v>
      </c>
      <c r="H466" s="24" t="s">
        <v>474</v>
      </c>
      <c r="I466" s="24" t="s">
        <v>1092</v>
      </c>
      <c r="J466" s="1" t="s">
        <v>1093</v>
      </c>
      <c r="K466" s="33" t="s">
        <v>285</v>
      </c>
    </row>
    <row r="467" spans="1:11">
      <c r="A467" s="117">
        <v>466</v>
      </c>
      <c r="B467" s="31">
        <v>8290</v>
      </c>
      <c r="C467" s="1" t="s">
        <v>33</v>
      </c>
      <c r="D467" s="117">
        <v>29</v>
      </c>
      <c r="E467" s="82">
        <v>180</v>
      </c>
      <c r="F467" s="1" t="s">
        <v>521</v>
      </c>
      <c r="G467" s="27">
        <v>1</v>
      </c>
      <c r="H467" s="24" t="s">
        <v>671</v>
      </c>
      <c r="I467" s="24" t="s">
        <v>977</v>
      </c>
      <c r="J467" s="1" t="s">
        <v>978</v>
      </c>
      <c r="K467" s="33" t="s">
        <v>240</v>
      </c>
    </row>
    <row r="468" spans="1:11">
      <c r="A468" s="117">
        <v>467</v>
      </c>
      <c r="B468" s="31">
        <v>7689</v>
      </c>
      <c r="C468" s="1" t="s">
        <v>33</v>
      </c>
      <c r="D468" s="117">
        <v>30</v>
      </c>
      <c r="E468" s="82">
        <v>180</v>
      </c>
      <c r="F468" s="1" t="s">
        <v>521</v>
      </c>
      <c r="G468" s="27">
        <v>1</v>
      </c>
      <c r="H468" s="24" t="s">
        <v>1096</v>
      </c>
      <c r="I468" s="24" t="s">
        <v>1097</v>
      </c>
      <c r="J468" s="1" t="s">
        <v>1098</v>
      </c>
      <c r="K468" s="33" t="s">
        <v>287</v>
      </c>
    </row>
    <row r="469" spans="1:11">
      <c r="A469" s="117">
        <v>468</v>
      </c>
      <c r="B469" s="31">
        <v>9325</v>
      </c>
      <c r="C469" s="1" t="s">
        <v>33</v>
      </c>
      <c r="D469" s="117">
        <v>31</v>
      </c>
      <c r="E469" s="82">
        <v>180</v>
      </c>
      <c r="F469" s="1" t="s">
        <v>521</v>
      </c>
      <c r="G469" s="27">
        <v>1</v>
      </c>
      <c r="H469" s="24" t="s">
        <v>1106</v>
      </c>
      <c r="I469" s="24" t="s">
        <v>1097</v>
      </c>
      <c r="J469" s="1" t="s">
        <v>1107</v>
      </c>
      <c r="K469" s="33" t="s">
        <v>291</v>
      </c>
    </row>
    <row r="470" spans="1:11">
      <c r="A470" s="117">
        <v>469</v>
      </c>
      <c r="B470" s="31">
        <v>8723</v>
      </c>
      <c r="C470" s="1" t="s">
        <v>33</v>
      </c>
      <c r="D470" s="117">
        <v>32</v>
      </c>
      <c r="E470" s="82">
        <v>180</v>
      </c>
      <c r="F470" s="1" t="s">
        <v>521</v>
      </c>
      <c r="G470" s="27">
        <v>1</v>
      </c>
      <c r="H470" s="24" t="s">
        <v>1108</v>
      </c>
      <c r="I470" s="24" t="s">
        <v>1109</v>
      </c>
      <c r="J470" s="1" t="s">
        <v>1111</v>
      </c>
      <c r="K470" s="33" t="s">
        <v>293</v>
      </c>
    </row>
    <row r="471" spans="1:11">
      <c r="A471" s="117">
        <v>470</v>
      </c>
      <c r="B471" s="31">
        <v>5826</v>
      </c>
      <c r="C471" s="1" t="s">
        <v>33</v>
      </c>
      <c r="D471" s="117">
        <v>33</v>
      </c>
      <c r="E471" s="82">
        <v>180</v>
      </c>
      <c r="F471" s="1" t="s">
        <v>521</v>
      </c>
      <c r="G471" s="27">
        <v>1</v>
      </c>
      <c r="H471" s="24" t="s">
        <v>1112</v>
      </c>
      <c r="I471" s="24" t="s">
        <v>621</v>
      </c>
      <c r="J471" s="1" t="s">
        <v>1113</v>
      </c>
      <c r="K471" s="33" t="s">
        <v>294</v>
      </c>
    </row>
    <row r="472" spans="1:11">
      <c r="A472" s="117">
        <v>471</v>
      </c>
      <c r="B472" s="27">
        <v>8372</v>
      </c>
      <c r="C472" s="1" t="s">
        <v>33</v>
      </c>
      <c r="D472" s="117">
        <v>34</v>
      </c>
      <c r="E472" s="82">
        <v>180</v>
      </c>
      <c r="F472" s="1" t="s">
        <v>521</v>
      </c>
      <c r="G472" s="27">
        <v>1</v>
      </c>
      <c r="H472" s="48" t="s">
        <v>3</v>
      </c>
      <c r="I472" s="48" t="s">
        <v>4</v>
      </c>
      <c r="J472" s="1" t="s">
        <v>6</v>
      </c>
      <c r="K472" s="30" t="s">
        <v>5</v>
      </c>
    </row>
    <row r="473" spans="1:11">
      <c r="A473" s="117">
        <v>472</v>
      </c>
      <c r="B473" s="31">
        <v>2145</v>
      </c>
      <c r="C473" s="1" t="s">
        <v>33</v>
      </c>
      <c r="D473" s="117">
        <v>35</v>
      </c>
      <c r="E473" s="82">
        <v>180</v>
      </c>
      <c r="F473" s="1" t="s">
        <v>521</v>
      </c>
      <c r="G473" s="27">
        <v>1</v>
      </c>
      <c r="H473" s="24" t="s">
        <v>1115</v>
      </c>
      <c r="I473" s="24" t="s">
        <v>454</v>
      </c>
      <c r="J473" s="1" t="s">
        <v>1117</v>
      </c>
      <c r="K473" s="33" t="s">
        <v>296</v>
      </c>
    </row>
    <row r="474" spans="1:11">
      <c r="A474" s="117">
        <v>473</v>
      </c>
      <c r="B474" s="31">
        <v>7555</v>
      </c>
      <c r="C474" s="1" t="s">
        <v>33</v>
      </c>
      <c r="D474" s="117">
        <v>36</v>
      </c>
      <c r="E474" s="82">
        <v>180</v>
      </c>
      <c r="F474" s="31" t="s">
        <v>521</v>
      </c>
      <c r="G474" s="27">
        <v>1</v>
      </c>
      <c r="H474" s="24" t="s">
        <v>682</v>
      </c>
      <c r="I474" s="24" t="s">
        <v>683</v>
      </c>
      <c r="K474" s="33" t="s">
        <v>92</v>
      </c>
    </row>
    <row r="475" spans="1:11">
      <c r="A475" s="117">
        <v>474</v>
      </c>
      <c r="B475" s="27">
        <v>9211</v>
      </c>
      <c r="C475" s="1" t="s">
        <v>33</v>
      </c>
      <c r="D475" s="117">
        <v>37</v>
      </c>
      <c r="E475" s="82">
        <v>180</v>
      </c>
      <c r="F475" s="1" t="s">
        <v>521</v>
      </c>
      <c r="G475" s="27">
        <v>1</v>
      </c>
      <c r="H475" s="48" t="s">
        <v>1616</v>
      </c>
      <c r="I475" s="48" t="s">
        <v>1617</v>
      </c>
      <c r="K475" s="30"/>
    </row>
    <row r="476" spans="1:11">
      <c r="A476" s="117">
        <v>475</v>
      </c>
      <c r="B476" s="31">
        <v>1942</v>
      </c>
      <c r="C476" s="1" t="s">
        <v>33</v>
      </c>
      <c r="D476" s="117">
        <v>38</v>
      </c>
      <c r="E476" s="82">
        <v>180</v>
      </c>
      <c r="F476" s="1" t="s">
        <v>521</v>
      </c>
      <c r="G476" s="27">
        <v>1</v>
      </c>
      <c r="H476" s="24" t="s">
        <v>1118</v>
      </c>
      <c r="I476" s="24" t="s">
        <v>1119</v>
      </c>
      <c r="K476" s="33" t="s">
        <v>297</v>
      </c>
    </row>
    <row r="477" spans="1:11">
      <c r="A477" s="117">
        <v>476</v>
      </c>
      <c r="B477" s="27">
        <v>5680</v>
      </c>
      <c r="C477" s="1" t="s">
        <v>33</v>
      </c>
      <c r="D477" s="117">
        <v>39</v>
      </c>
      <c r="E477" s="82">
        <v>180</v>
      </c>
      <c r="F477" s="27" t="s">
        <v>521</v>
      </c>
      <c r="G477" s="27">
        <v>1</v>
      </c>
      <c r="H477" s="24" t="s">
        <v>1120</v>
      </c>
      <c r="I477" s="24" t="s">
        <v>664</v>
      </c>
      <c r="J477" s="42" t="s">
        <v>1400</v>
      </c>
      <c r="K477" s="33" t="s">
        <v>1401</v>
      </c>
    </row>
    <row r="478" spans="1:11">
      <c r="A478" s="117">
        <v>477</v>
      </c>
      <c r="B478" s="31">
        <v>9332</v>
      </c>
      <c r="C478" s="1" t="s">
        <v>33</v>
      </c>
      <c r="D478" s="117">
        <v>40</v>
      </c>
      <c r="E478" s="82">
        <v>180</v>
      </c>
      <c r="F478" s="1" t="s">
        <v>521</v>
      </c>
      <c r="G478" s="27">
        <v>1</v>
      </c>
      <c r="H478" s="24" t="s">
        <v>1121</v>
      </c>
      <c r="I478" s="24" t="s">
        <v>1122</v>
      </c>
      <c r="J478" s="1" t="s">
        <v>1123</v>
      </c>
      <c r="K478" s="33" t="s">
        <v>298</v>
      </c>
    </row>
    <row r="479" spans="1:11">
      <c r="A479" s="117">
        <v>478</v>
      </c>
      <c r="B479" s="31">
        <v>281</v>
      </c>
      <c r="C479" s="1" t="s">
        <v>33</v>
      </c>
      <c r="D479" s="117">
        <v>41</v>
      </c>
      <c r="E479" s="82">
        <v>180</v>
      </c>
      <c r="F479" s="1" t="s">
        <v>521</v>
      </c>
      <c r="G479" s="27">
        <v>1</v>
      </c>
      <c r="H479" s="24" t="s">
        <v>1124</v>
      </c>
      <c r="I479" s="24" t="s">
        <v>1001</v>
      </c>
      <c r="J479" s="1" t="s">
        <v>1125</v>
      </c>
      <c r="K479" s="33" t="s">
        <v>302</v>
      </c>
    </row>
    <row r="480" spans="1:11">
      <c r="A480" s="117">
        <v>479</v>
      </c>
      <c r="B480" s="27">
        <v>9212</v>
      </c>
      <c r="C480" s="1" t="s">
        <v>33</v>
      </c>
      <c r="D480" s="117">
        <v>42</v>
      </c>
      <c r="E480" s="82">
        <v>180</v>
      </c>
      <c r="F480" s="1" t="s">
        <v>521</v>
      </c>
      <c r="G480" s="27">
        <v>1</v>
      </c>
      <c r="H480" s="48" t="s">
        <v>1618</v>
      </c>
      <c r="I480" s="48" t="s">
        <v>1619</v>
      </c>
      <c r="J480" s="25" t="s">
        <v>1630</v>
      </c>
      <c r="K480" s="30" t="s">
        <v>1640</v>
      </c>
    </row>
    <row r="481" spans="1:11">
      <c r="A481" s="117">
        <v>480</v>
      </c>
      <c r="B481" s="31">
        <v>6635</v>
      </c>
      <c r="C481" s="1" t="s">
        <v>33</v>
      </c>
      <c r="D481" s="117">
        <v>43</v>
      </c>
      <c r="E481" s="82">
        <v>180</v>
      </c>
      <c r="F481" s="1" t="s">
        <v>521</v>
      </c>
      <c r="G481" s="27">
        <v>1</v>
      </c>
      <c r="H481" s="24" t="s">
        <v>1129</v>
      </c>
      <c r="I481" s="24" t="s">
        <v>1130</v>
      </c>
      <c r="J481" s="1" t="s">
        <v>1131</v>
      </c>
      <c r="K481" s="33" t="s">
        <v>304</v>
      </c>
    </row>
    <row r="482" spans="1:11">
      <c r="A482" s="117">
        <v>481</v>
      </c>
      <c r="B482" s="31">
        <v>8245</v>
      </c>
      <c r="C482" s="1" t="s">
        <v>33</v>
      </c>
      <c r="D482" s="117">
        <v>44</v>
      </c>
      <c r="E482" s="82">
        <v>180</v>
      </c>
      <c r="F482" s="1" t="s">
        <v>521</v>
      </c>
      <c r="G482" s="27">
        <v>1</v>
      </c>
      <c r="H482" s="24" t="s">
        <v>1137</v>
      </c>
      <c r="I482" s="24" t="s">
        <v>1138</v>
      </c>
      <c r="J482" s="1" t="s">
        <v>1139</v>
      </c>
      <c r="K482" s="33" t="s">
        <v>307</v>
      </c>
    </row>
    <row r="483" spans="1:11">
      <c r="A483" s="117">
        <v>482</v>
      </c>
      <c r="B483" s="31">
        <v>1691</v>
      </c>
      <c r="C483" s="1" t="s">
        <v>33</v>
      </c>
      <c r="D483" s="117">
        <v>45</v>
      </c>
      <c r="E483" s="82">
        <v>180</v>
      </c>
      <c r="F483" s="1" t="s">
        <v>521</v>
      </c>
      <c r="G483" s="27">
        <v>1</v>
      </c>
      <c r="H483" s="24" t="s">
        <v>1140</v>
      </c>
      <c r="I483" s="24" t="s">
        <v>877</v>
      </c>
      <c r="J483" s="1" t="s">
        <v>1141</v>
      </c>
      <c r="K483" s="33" t="s">
        <v>308</v>
      </c>
    </row>
    <row r="484" spans="1:11">
      <c r="A484" s="117">
        <v>483</v>
      </c>
      <c r="B484" s="31">
        <v>6829</v>
      </c>
      <c r="C484" s="1" t="s">
        <v>33</v>
      </c>
      <c r="D484" s="117">
        <v>46</v>
      </c>
      <c r="E484" s="82">
        <v>180</v>
      </c>
      <c r="F484" s="1" t="s">
        <v>521</v>
      </c>
      <c r="G484" s="27">
        <v>1</v>
      </c>
      <c r="H484" s="48" t="s">
        <v>1620</v>
      </c>
      <c r="I484" s="48" t="s">
        <v>7</v>
      </c>
      <c r="J484" s="25" t="s">
        <v>1632</v>
      </c>
      <c r="K484" s="40" t="s">
        <v>8</v>
      </c>
    </row>
    <row r="485" spans="1:11">
      <c r="A485" s="117">
        <v>484</v>
      </c>
      <c r="B485" s="27">
        <v>6821</v>
      </c>
      <c r="C485" s="1" t="s">
        <v>33</v>
      </c>
      <c r="D485" s="117">
        <v>47</v>
      </c>
      <c r="E485" s="82">
        <v>180</v>
      </c>
      <c r="F485" s="1" t="s">
        <v>521</v>
      </c>
      <c r="G485" s="27">
        <v>1</v>
      </c>
      <c r="H485" s="48" t="s">
        <v>1620</v>
      </c>
      <c r="I485" s="48" t="s">
        <v>1621</v>
      </c>
      <c r="J485" s="25" t="s">
        <v>1632</v>
      </c>
      <c r="K485" s="40" t="s">
        <v>1636</v>
      </c>
    </row>
    <row r="486" spans="1:11">
      <c r="A486" s="117">
        <v>485</v>
      </c>
      <c r="B486" s="31">
        <v>6837</v>
      </c>
      <c r="C486" s="1" t="s">
        <v>33</v>
      </c>
      <c r="D486" s="117">
        <v>48</v>
      </c>
      <c r="E486" s="82">
        <v>180</v>
      </c>
      <c r="F486" s="1" t="s">
        <v>521</v>
      </c>
      <c r="G486" s="27">
        <v>1</v>
      </c>
      <c r="H486" s="24" t="s">
        <v>1143</v>
      </c>
      <c r="I486" s="24" t="s">
        <v>843</v>
      </c>
      <c r="J486" s="1" t="s">
        <v>1144</v>
      </c>
      <c r="K486" s="33" t="s">
        <v>311</v>
      </c>
    </row>
    <row r="487" spans="1:11">
      <c r="A487" s="117">
        <v>486</v>
      </c>
      <c r="B487" s="27">
        <v>5873</v>
      </c>
      <c r="C487" s="1" t="s">
        <v>33</v>
      </c>
      <c r="D487" s="117">
        <v>49</v>
      </c>
      <c r="E487" s="82">
        <v>180</v>
      </c>
      <c r="F487" s="27" t="s">
        <v>521</v>
      </c>
      <c r="G487" s="27">
        <v>1</v>
      </c>
      <c r="H487" s="141" t="s">
        <v>1753</v>
      </c>
      <c r="I487" s="1" t="s">
        <v>976</v>
      </c>
      <c r="J487" s="25" t="s">
        <v>1754</v>
      </c>
      <c r="K487" s="118" t="s">
        <v>1755</v>
      </c>
    </row>
    <row r="488" spans="1:11">
      <c r="A488" s="117">
        <v>487</v>
      </c>
      <c r="B488" s="31">
        <v>8291</v>
      </c>
      <c r="C488" s="1" t="s">
        <v>33</v>
      </c>
      <c r="D488" s="117">
        <v>50</v>
      </c>
      <c r="E488" s="82">
        <v>180</v>
      </c>
      <c r="F488" s="1" t="s">
        <v>521</v>
      </c>
      <c r="G488" s="27">
        <v>1</v>
      </c>
      <c r="H488" s="24" t="s">
        <v>1151</v>
      </c>
      <c r="I488" s="24" t="s">
        <v>670</v>
      </c>
      <c r="J488" s="1" t="s">
        <v>1152</v>
      </c>
      <c r="K488" s="33" t="s">
        <v>314</v>
      </c>
    </row>
    <row r="489" spans="1:11">
      <c r="A489" s="117">
        <v>488</v>
      </c>
      <c r="B489" s="27">
        <v>6808</v>
      </c>
      <c r="C489" s="1" t="s">
        <v>33</v>
      </c>
      <c r="D489" s="117">
        <v>51</v>
      </c>
      <c r="E489" s="82">
        <v>180</v>
      </c>
      <c r="F489" s="1" t="s">
        <v>521</v>
      </c>
      <c r="G489" s="27">
        <v>1</v>
      </c>
      <c r="H489" s="48" t="s">
        <v>1624</v>
      </c>
      <c r="I489" s="48" t="s">
        <v>1625</v>
      </c>
      <c r="J489" s="25" t="s">
        <v>1484</v>
      </c>
      <c r="K489" s="30" t="s">
        <v>1638</v>
      </c>
    </row>
    <row r="490" spans="1:11">
      <c r="A490" s="117">
        <v>489</v>
      </c>
      <c r="B490" s="31">
        <v>7131</v>
      </c>
      <c r="C490" s="1" t="s">
        <v>33</v>
      </c>
      <c r="D490" s="117">
        <v>52</v>
      </c>
      <c r="E490" s="82">
        <v>180</v>
      </c>
      <c r="F490" s="1" t="s">
        <v>521</v>
      </c>
      <c r="G490" s="27">
        <v>1</v>
      </c>
      <c r="H490" s="24" t="s">
        <v>921</v>
      </c>
      <c r="I490" s="24" t="s">
        <v>408</v>
      </c>
      <c r="J490" s="1" t="s">
        <v>1156</v>
      </c>
      <c r="K490" s="33" t="s">
        <v>316</v>
      </c>
    </row>
    <row r="491" spans="1:11">
      <c r="A491" s="117">
        <v>490</v>
      </c>
      <c r="B491" s="31">
        <v>4011</v>
      </c>
      <c r="C491" s="1" t="s">
        <v>33</v>
      </c>
      <c r="D491" s="117">
        <v>53</v>
      </c>
      <c r="E491" s="82">
        <v>180</v>
      </c>
      <c r="F491" s="1" t="s">
        <v>521</v>
      </c>
      <c r="G491" s="27">
        <v>1</v>
      </c>
      <c r="H491" s="24" t="s">
        <v>1157</v>
      </c>
      <c r="I491" s="24" t="s">
        <v>1158</v>
      </c>
      <c r="J491" s="1" t="s">
        <v>1159</v>
      </c>
      <c r="K491" s="33" t="s">
        <v>317</v>
      </c>
    </row>
    <row r="492" spans="1:11">
      <c r="A492" s="117">
        <v>491</v>
      </c>
      <c r="B492" s="31">
        <v>3644</v>
      </c>
      <c r="C492" s="1" t="s">
        <v>33</v>
      </c>
      <c r="D492" s="117">
        <v>54</v>
      </c>
      <c r="E492" s="82">
        <v>180</v>
      </c>
      <c r="F492" s="1" t="s">
        <v>521</v>
      </c>
      <c r="G492" s="27">
        <v>1</v>
      </c>
      <c r="H492" s="24" t="s">
        <v>1160</v>
      </c>
      <c r="I492" s="24" t="s">
        <v>915</v>
      </c>
      <c r="J492" s="1" t="s">
        <v>1161</v>
      </c>
      <c r="K492" s="33" t="s">
        <v>318</v>
      </c>
    </row>
    <row r="493" spans="1:11">
      <c r="A493" s="117">
        <v>492</v>
      </c>
      <c r="B493" s="31">
        <v>9249</v>
      </c>
      <c r="C493" s="1" t="s">
        <v>33</v>
      </c>
      <c r="D493" s="117">
        <v>55</v>
      </c>
      <c r="E493" s="82">
        <v>180</v>
      </c>
      <c r="F493" s="1" t="s">
        <v>521</v>
      </c>
      <c r="G493" s="27">
        <v>1</v>
      </c>
      <c r="H493" s="24" t="s">
        <v>1162</v>
      </c>
      <c r="I493" s="24" t="s">
        <v>1163</v>
      </c>
      <c r="J493" s="1" t="s">
        <v>1164</v>
      </c>
      <c r="K493" s="33" t="s">
        <v>319</v>
      </c>
    </row>
    <row r="494" spans="1:11">
      <c r="A494" s="117">
        <v>493</v>
      </c>
      <c r="B494" s="31">
        <v>7133</v>
      </c>
      <c r="C494" s="1" t="s">
        <v>33</v>
      </c>
      <c r="D494" s="117">
        <v>56</v>
      </c>
      <c r="E494" s="82">
        <v>180</v>
      </c>
      <c r="F494" s="1" t="s">
        <v>521</v>
      </c>
      <c r="G494" s="27">
        <v>1</v>
      </c>
      <c r="H494" s="24" t="s">
        <v>705</v>
      </c>
      <c r="I494" s="24" t="s">
        <v>706</v>
      </c>
      <c r="J494" s="1" t="s">
        <v>707</v>
      </c>
      <c r="K494" s="33" t="s">
        <v>110</v>
      </c>
    </row>
    <row r="495" spans="1:11">
      <c r="A495" s="117">
        <v>494</v>
      </c>
      <c r="B495" s="31">
        <v>1703</v>
      </c>
      <c r="C495" s="1" t="s">
        <v>33</v>
      </c>
      <c r="D495" s="117">
        <v>57</v>
      </c>
      <c r="E495" s="82">
        <v>180</v>
      </c>
      <c r="F495" s="1" t="s">
        <v>521</v>
      </c>
      <c r="G495" s="27">
        <v>1</v>
      </c>
      <c r="H495" s="24" t="s">
        <v>1029</v>
      </c>
      <c r="I495" s="24" t="s">
        <v>870</v>
      </c>
      <c r="J495" s="1" t="s">
        <v>1165</v>
      </c>
      <c r="K495" s="33" t="s">
        <v>320</v>
      </c>
    </row>
    <row r="496" spans="1:11">
      <c r="A496" s="117">
        <v>495</v>
      </c>
      <c r="B496" s="31">
        <v>1967</v>
      </c>
      <c r="C496" s="1" t="s">
        <v>33</v>
      </c>
      <c r="D496" s="117">
        <v>58</v>
      </c>
      <c r="E496" s="82">
        <v>180</v>
      </c>
      <c r="F496" s="1" t="s">
        <v>521</v>
      </c>
      <c r="G496" s="27">
        <v>1</v>
      </c>
      <c r="H496" s="24" t="s">
        <v>1166</v>
      </c>
      <c r="I496" s="24" t="s">
        <v>1104</v>
      </c>
      <c r="K496" s="33" t="s">
        <v>321</v>
      </c>
    </row>
    <row r="497" spans="1:11">
      <c r="A497" s="117">
        <v>496</v>
      </c>
      <c r="B497" s="31">
        <v>5731</v>
      </c>
      <c r="C497" s="1" t="s">
        <v>33</v>
      </c>
      <c r="D497" s="117">
        <v>59</v>
      </c>
      <c r="E497" s="82">
        <v>180</v>
      </c>
      <c r="F497" s="1" t="s">
        <v>521</v>
      </c>
      <c r="G497" s="27">
        <v>1</v>
      </c>
      <c r="H497" s="24" t="s">
        <v>1404</v>
      </c>
      <c r="I497" s="24" t="s">
        <v>1540</v>
      </c>
      <c r="K497" s="30" t="s">
        <v>1405</v>
      </c>
    </row>
    <row r="498" spans="1:11">
      <c r="A498" s="117">
        <v>497</v>
      </c>
      <c r="B498" s="27">
        <v>4694</v>
      </c>
      <c r="C498" s="1" t="s">
        <v>33</v>
      </c>
      <c r="D498" s="117">
        <v>60</v>
      </c>
      <c r="E498" s="82">
        <v>180</v>
      </c>
      <c r="F498" s="1" t="s">
        <v>521</v>
      </c>
      <c r="G498" s="27">
        <v>1</v>
      </c>
      <c r="H498" s="1" t="s">
        <v>902</v>
      </c>
      <c r="I498" s="48" t="s">
        <v>476</v>
      </c>
      <c r="J498" s="25" t="s">
        <v>897</v>
      </c>
      <c r="K498" s="40" t="s">
        <v>896</v>
      </c>
    </row>
    <row r="499" spans="1:11">
      <c r="A499" s="117">
        <v>498</v>
      </c>
      <c r="B499" s="31">
        <v>1718</v>
      </c>
      <c r="C499" s="1" t="s">
        <v>33</v>
      </c>
      <c r="D499" s="117">
        <v>61</v>
      </c>
      <c r="E499" s="82">
        <v>180</v>
      </c>
      <c r="F499" s="1" t="s">
        <v>521</v>
      </c>
      <c r="G499" s="27">
        <v>1</v>
      </c>
      <c r="H499" s="24" t="s">
        <v>964</v>
      </c>
      <c r="I499" s="24" t="s">
        <v>1176</v>
      </c>
      <c r="J499" s="1" t="s">
        <v>1177</v>
      </c>
      <c r="K499" s="33" t="s">
        <v>325</v>
      </c>
    </row>
    <row r="500" spans="1:11">
      <c r="A500" s="117">
        <v>499</v>
      </c>
      <c r="B500" s="27">
        <v>8385</v>
      </c>
      <c r="C500" s="1" t="s">
        <v>33</v>
      </c>
      <c r="D500" s="117">
        <v>62</v>
      </c>
      <c r="E500" s="82">
        <v>180</v>
      </c>
      <c r="F500" s="1" t="s">
        <v>521</v>
      </c>
      <c r="G500" s="27">
        <v>1</v>
      </c>
      <c r="H500" s="48" t="s">
        <v>1627</v>
      </c>
      <c r="I500" s="48" t="s">
        <v>1628</v>
      </c>
      <c r="J500" s="1" t="s">
        <v>1634</v>
      </c>
      <c r="K500" s="30" t="s">
        <v>1639</v>
      </c>
    </row>
    <row r="501" spans="1:11">
      <c r="A501" s="117">
        <v>500</v>
      </c>
      <c r="B501" s="27">
        <v>7550</v>
      </c>
      <c r="C501" s="1" t="s">
        <v>33</v>
      </c>
      <c r="D501" s="117">
        <v>63</v>
      </c>
      <c r="E501" s="82">
        <v>180</v>
      </c>
      <c r="F501" s="1" t="s">
        <v>521</v>
      </c>
      <c r="G501" s="27">
        <v>1</v>
      </c>
      <c r="H501" s="25" t="s">
        <v>1487</v>
      </c>
      <c r="I501" s="24" t="s">
        <v>813</v>
      </c>
      <c r="J501" s="1" t="s">
        <v>1486</v>
      </c>
      <c r="K501" s="33" t="s">
        <v>1485</v>
      </c>
    </row>
    <row r="502" spans="1:11">
      <c r="A502" s="117">
        <v>501</v>
      </c>
      <c r="B502" s="31">
        <v>3685</v>
      </c>
      <c r="C502" s="1" t="s">
        <v>33</v>
      </c>
      <c r="D502" s="117">
        <v>64</v>
      </c>
      <c r="E502" s="82">
        <v>180</v>
      </c>
      <c r="F502" s="1" t="s">
        <v>521</v>
      </c>
      <c r="G502" s="27">
        <v>1</v>
      </c>
      <c r="H502" s="24" t="s">
        <v>470</v>
      </c>
      <c r="I502" s="24" t="s">
        <v>1181</v>
      </c>
      <c r="J502" s="1" t="s">
        <v>1189</v>
      </c>
      <c r="K502" s="33" t="s">
        <v>329</v>
      </c>
    </row>
    <row r="503" spans="1:11">
      <c r="A503" s="117">
        <v>502</v>
      </c>
      <c r="B503" s="31">
        <v>9659</v>
      </c>
      <c r="C503" s="1" t="s">
        <v>33</v>
      </c>
      <c r="D503" s="117">
        <v>65</v>
      </c>
      <c r="E503" s="82">
        <v>180</v>
      </c>
      <c r="F503" s="1" t="s">
        <v>521</v>
      </c>
      <c r="G503" s="27">
        <v>1</v>
      </c>
      <c r="H503" s="24" t="s">
        <v>1195</v>
      </c>
      <c r="I503" s="24" t="s">
        <v>1196</v>
      </c>
      <c r="J503" s="31" t="s">
        <v>1646</v>
      </c>
      <c r="K503" s="33">
        <v>317651598</v>
      </c>
    </row>
    <row r="504" spans="1:11">
      <c r="A504" s="117">
        <v>503</v>
      </c>
      <c r="B504" s="31">
        <v>9392</v>
      </c>
      <c r="C504" s="1" t="s">
        <v>33</v>
      </c>
      <c r="D504" s="117">
        <v>66</v>
      </c>
      <c r="E504" s="82">
        <v>180</v>
      </c>
      <c r="F504" s="1" t="s">
        <v>521</v>
      </c>
      <c r="G504" s="27">
        <v>1</v>
      </c>
      <c r="H504" s="24" t="s">
        <v>1195</v>
      </c>
      <c r="I504" s="24" t="s">
        <v>686</v>
      </c>
      <c r="J504" s="47" t="s">
        <v>1646</v>
      </c>
      <c r="K504" s="33">
        <v>317651598</v>
      </c>
    </row>
    <row r="505" spans="1:11">
      <c r="A505" s="117">
        <v>504</v>
      </c>
      <c r="B505" s="31">
        <v>6839</v>
      </c>
      <c r="C505" s="1" t="s">
        <v>33</v>
      </c>
      <c r="D505" s="117">
        <v>67</v>
      </c>
      <c r="E505" s="82">
        <v>180</v>
      </c>
      <c r="F505" s="1" t="s">
        <v>521</v>
      </c>
      <c r="G505" s="27">
        <v>1</v>
      </c>
      <c r="H505" s="24" t="s">
        <v>1197</v>
      </c>
      <c r="I505" s="24" t="s">
        <v>396</v>
      </c>
      <c r="J505" s="1" t="s">
        <v>1198</v>
      </c>
      <c r="K505" s="33" t="s">
        <v>330</v>
      </c>
    </row>
    <row r="506" spans="1:11">
      <c r="A506" s="117">
        <v>505</v>
      </c>
      <c r="B506" s="31">
        <v>9494</v>
      </c>
      <c r="C506" s="1" t="s">
        <v>33</v>
      </c>
      <c r="D506" s="117">
        <v>1</v>
      </c>
      <c r="E506" s="82">
        <v>180</v>
      </c>
      <c r="F506" s="1" t="s">
        <v>653</v>
      </c>
      <c r="G506" s="27">
        <v>1</v>
      </c>
      <c r="H506" s="24" t="s">
        <v>1202</v>
      </c>
      <c r="I506" s="24" t="s">
        <v>1203</v>
      </c>
      <c r="J506" s="31" t="s">
        <v>1602</v>
      </c>
      <c r="K506" s="33" t="s">
        <v>332</v>
      </c>
    </row>
    <row r="507" spans="1:11">
      <c r="A507" s="117">
        <v>506</v>
      </c>
      <c r="B507" s="31">
        <v>1762</v>
      </c>
      <c r="C507" s="1" t="s">
        <v>33</v>
      </c>
      <c r="D507" s="117">
        <v>2</v>
      </c>
      <c r="E507" s="82">
        <v>180</v>
      </c>
      <c r="F507" s="1" t="s">
        <v>653</v>
      </c>
      <c r="G507" s="27">
        <v>1</v>
      </c>
      <c r="H507" s="24" t="s">
        <v>1206</v>
      </c>
      <c r="I507" s="24" t="s">
        <v>546</v>
      </c>
      <c r="J507" s="31" t="s">
        <v>1571</v>
      </c>
      <c r="K507" s="33" t="s">
        <v>333</v>
      </c>
    </row>
    <row r="508" spans="1:11">
      <c r="A508" s="117">
        <v>507</v>
      </c>
      <c r="B508" s="31">
        <v>9034</v>
      </c>
      <c r="C508" s="1" t="s">
        <v>33</v>
      </c>
      <c r="D508" s="117">
        <v>3</v>
      </c>
      <c r="E508" s="82">
        <v>180</v>
      </c>
      <c r="F508" s="1" t="s">
        <v>653</v>
      </c>
      <c r="G508" s="27">
        <v>1</v>
      </c>
      <c r="H508" s="24" t="s">
        <v>471</v>
      </c>
      <c r="I508" s="24" t="s">
        <v>400</v>
      </c>
      <c r="J508" s="31" t="s">
        <v>1599</v>
      </c>
      <c r="K508" s="33" t="s">
        <v>1556</v>
      </c>
    </row>
    <row r="509" spans="1:11">
      <c r="A509" s="117">
        <v>508</v>
      </c>
      <c r="B509" s="31">
        <v>7637</v>
      </c>
      <c r="C509" s="1" t="s">
        <v>33</v>
      </c>
      <c r="D509" s="117">
        <v>4</v>
      </c>
      <c r="E509" s="82">
        <v>180</v>
      </c>
      <c r="F509" s="1" t="s">
        <v>653</v>
      </c>
      <c r="G509" s="27">
        <v>1</v>
      </c>
      <c r="H509" s="24" t="s">
        <v>1310</v>
      </c>
      <c r="I509" s="24" t="s">
        <v>1311</v>
      </c>
      <c r="K509" s="33" t="s">
        <v>193</v>
      </c>
    </row>
    <row r="510" spans="1:11" ht="15.75" customHeight="1">
      <c r="A510" s="117">
        <v>509</v>
      </c>
      <c r="B510" s="31">
        <v>7638</v>
      </c>
      <c r="C510" s="1" t="s">
        <v>33</v>
      </c>
      <c r="D510" s="117">
        <v>5</v>
      </c>
      <c r="E510" s="82">
        <v>180</v>
      </c>
      <c r="F510" s="1" t="s">
        <v>653</v>
      </c>
      <c r="G510" s="27">
        <v>1</v>
      </c>
      <c r="H510" s="24" t="s">
        <v>1207</v>
      </c>
      <c r="I510" s="24" t="s">
        <v>30</v>
      </c>
      <c r="J510" s="31" t="s">
        <v>1590</v>
      </c>
      <c r="K510" s="44" t="s">
        <v>194</v>
      </c>
    </row>
    <row r="511" spans="1:11">
      <c r="A511" s="117">
        <v>510</v>
      </c>
      <c r="B511" s="31">
        <v>8993</v>
      </c>
      <c r="C511" s="1" t="s">
        <v>33</v>
      </c>
      <c r="D511" s="117">
        <v>6</v>
      </c>
      <c r="E511" s="82">
        <v>180</v>
      </c>
      <c r="F511" s="1" t="s">
        <v>653</v>
      </c>
      <c r="G511" s="27">
        <v>1</v>
      </c>
      <c r="H511" s="24" t="s">
        <v>1209</v>
      </c>
      <c r="I511" s="24" t="s">
        <v>1055</v>
      </c>
      <c r="J511" s="31" t="s">
        <v>1598</v>
      </c>
      <c r="K511" s="33" t="s">
        <v>334</v>
      </c>
    </row>
    <row r="512" spans="1:11">
      <c r="A512" s="117">
        <v>511</v>
      </c>
      <c r="B512" s="31">
        <v>8994</v>
      </c>
      <c r="C512" s="1" t="s">
        <v>33</v>
      </c>
      <c r="D512" s="117">
        <v>7</v>
      </c>
      <c r="E512" s="82">
        <v>180</v>
      </c>
      <c r="F512" s="1" t="s">
        <v>653</v>
      </c>
      <c r="G512" s="27">
        <v>1</v>
      </c>
      <c r="H512" s="24" t="s">
        <v>1209</v>
      </c>
      <c r="I512" s="24" t="s">
        <v>1210</v>
      </c>
      <c r="J512" s="31" t="s">
        <v>1598</v>
      </c>
      <c r="K512" s="33" t="s">
        <v>334</v>
      </c>
    </row>
    <row r="513" spans="1:11">
      <c r="A513" s="117">
        <v>512</v>
      </c>
      <c r="B513" s="31">
        <v>4759</v>
      </c>
      <c r="C513" s="1" t="s">
        <v>33</v>
      </c>
      <c r="D513" s="117">
        <v>8</v>
      </c>
      <c r="E513" s="82">
        <v>180</v>
      </c>
      <c r="F513" s="1" t="s">
        <v>653</v>
      </c>
      <c r="G513" s="27">
        <v>1</v>
      </c>
      <c r="H513" s="1" t="s">
        <v>1255</v>
      </c>
      <c r="I513" s="24" t="s">
        <v>1330</v>
      </c>
      <c r="J513" s="1" t="s">
        <v>1331</v>
      </c>
      <c r="K513" s="121" t="s">
        <v>1849</v>
      </c>
    </row>
    <row r="514" spans="1:11">
      <c r="A514" s="117">
        <v>513</v>
      </c>
      <c r="B514" s="31">
        <v>2294</v>
      </c>
      <c r="C514" s="1" t="s">
        <v>33</v>
      </c>
      <c r="D514" s="117">
        <v>9</v>
      </c>
      <c r="E514" s="82">
        <v>180</v>
      </c>
      <c r="F514" s="1" t="s">
        <v>653</v>
      </c>
      <c r="G514" s="27">
        <v>1</v>
      </c>
      <c r="H514" s="24" t="s">
        <v>750</v>
      </c>
      <c r="I514" s="24" t="s">
        <v>844</v>
      </c>
      <c r="J514" s="1" t="s">
        <v>1211</v>
      </c>
      <c r="K514" s="33" t="s">
        <v>335</v>
      </c>
    </row>
    <row r="515" spans="1:11">
      <c r="A515" s="117">
        <v>514</v>
      </c>
      <c r="B515" s="27">
        <v>5606</v>
      </c>
      <c r="C515" s="1" t="s">
        <v>33</v>
      </c>
      <c r="D515" s="117">
        <v>10</v>
      </c>
      <c r="E515" s="82">
        <v>180</v>
      </c>
      <c r="F515" s="1" t="s">
        <v>653</v>
      </c>
      <c r="G515" s="27">
        <v>1</v>
      </c>
      <c r="H515" s="24" t="s">
        <v>1391</v>
      </c>
      <c r="I515" s="24" t="s">
        <v>1392</v>
      </c>
      <c r="J515" s="42" t="s">
        <v>1393</v>
      </c>
      <c r="K515" s="33" t="s">
        <v>1394</v>
      </c>
    </row>
    <row r="516" spans="1:11">
      <c r="A516" s="117">
        <v>515</v>
      </c>
      <c r="B516" s="31">
        <v>2414</v>
      </c>
      <c r="C516" s="1" t="s">
        <v>33</v>
      </c>
      <c r="D516" s="117">
        <v>11</v>
      </c>
      <c r="E516" s="82">
        <v>180</v>
      </c>
      <c r="F516" s="1" t="s">
        <v>653</v>
      </c>
      <c r="G516" s="27">
        <v>1</v>
      </c>
      <c r="H516" s="24" t="s">
        <v>1298</v>
      </c>
      <c r="I516" s="24" t="s">
        <v>1299</v>
      </c>
      <c r="J516" s="31" t="s">
        <v>1575</v>
      </c>
      <c r="K516" s="33" t="s">
        <v>1557</v>
      </c>
    </row>
    <row r="517" spans="1:11">
      <c r="A517" s="117">
        <v>516</v>
      </c>
      <c r="B517" s="31">
        <v>5051</v>
      </c>
      <c r="C517" s="1" t="s">
        <v>33</v>
      </c>
      <c r="D517" s="117">
        <v>12</v>
      </c>
      <c r="E517" s="82">
        <v>180</v>
      </c>
      <c r="F517" s="1" t="s">
        <v>653</v>
      </c>
      <c r="G517" s="27">
        <v>1</v>
      </c>
      <c r="H517" s="24" t="s">
        <v>738</v>
      </c>
      <c r="I517" s="24" t="s">
        <v>739</v>
      </c>
      <c r="J517" s="144" t="s">
        <v>736</v>
      </c>
      <c r="K517" s="33"/>
    </row>
    <row r="518" spans="1:11">
      <c r="A518" s="117">
        <v>517</v>
      </c>
      <c r="B518" s="31">
        <v>8007</v>
      </c>
      <c r="C518" s="1" t="s">
        <v>33</v>
      </c>
      <c r="D518" s="117">
        <v>13</v>
      </c>
      <c r="E518" s="82">
        <v>180</v>
      </c>
      <c r="F518" s="1" t="s">
        <v>653</v>
      </c>
      <c r="G518" s="27">
        <v>1</v>
      </c>
      <c r="H518" s="24" t="s">
        <v>1212</v>
      </c>
      <c r="I518" s="24" t="s">
        <v>668</v>
      </c>
      <c r="J518" s="31" t="s">
        <v>1592</v>
      </c>
      <c r="K518" s="33" t="s">
        <v>1558</v>
      </c>
    </row>
    <row r="519" spans="1:11">
      <c r="A519" s="117">
        <v>518</v>
      </c>
      <c r="B519" s="31">
        <v>7678</v>
      </c>
      <c r="C519" s="1" t="s">
        <v>33</v>
      </c>
      <c r="D519" s="117">
        <v>14</v>
      </c>
      <c r="E519" s="82">
        <v>180</v>
      </c>
      <c r="F519" s="1" t="s">
        <v>653</v>
      </c>
      <c r="G519" s="27">
        <v>1</v>
      </c>
      <c r="H519" s="24" t="s">
        <v>1078</v>
      </c>
      <c r="I519" s="24" t="s">
        <v>616</v>
      </c>
      <c r="K519" s="33" t="s">
        <v>195</v>
      </c>
    </row>
    <row r="520" spans="1:11">
      <c r="A520" s="117">
        <v>519</v>
      </c>
      <c r="B520" s="31">
        <v>1732</v>
      </c>
      <c r="C520" s="1" t="s">
        <v>33</v>
      </c>
      <c r="D520" s="117">
        <v>15</v>
      </c>
      <c r="E520" s="82">
        <v>180</v>
      </c>
      <c r="F520" s="1" t="s">
        <v>653</v>
      </c>
      <c r="G520" s="27">
        <v>1</v>
      </c>
      <c r="H520" s="24" t="s">
        <v>447</v>
      </c>
      <c r="I520" s="24" t="s">
        <v>448</v>
      </c>
      <c r="J520" s="25" t="s">
        <v>1595</v>
      </c>
      <c r="K520" s="33" t="s">
        <v>1594</v>
      </c>
    </row>
    <row r="521" spans="1:11">
      <c r="A521" s="117">
        <v>520</v>
      </c>
      <c r="B521" s="31">
        <v>6894</v>
      </c>
      <c r="C521" s="1" t="s">
        <v>33</v>
      </c>
      <c r="D521" s="117">
        <v>16</v>
      </c>
      <c r="E521" s="82">
        <v>180</v>
      </c>
      <c r="F521" s="1" t="s">
        <v>653</v>
      </c>
      <c r="G521" s="27">
        <v>1</v>
      </c>
      <c r="H521" s="24" t="s">
        <v>654</v>
      </c>
      <c r="I521" s="24" t="s">
        <v>655</v>
      </c>
      <c r="J521" s="31" t="s">
        <v>1584</v>
      </c>
      <c r="K521" s="33" t="s">
        <v>84</v>
      </c>
    </row>
    <row r="522" spans="1:11">
      <c r="A522" s="117">
        <v>521</v>
      </c>
      <c r="B522" s="31">
        <v>1874</v>
      </c>
      <c r="C522" s="1" t="s">
        <v>33</v>
      </c>
      <c r="D522" s="117">
        <v>17</v>
      </c>
      <c r="E522" s="82">
        <v>180</v>
      </c>
      <c r="F522" s="1" t="s">
        <v>653</v>
      </c>
      <c r="G522" s="27">
        <v>1</v>
      </c>
      <c r="H522" s="24" t="s">
        <v>1220</v>
      </c>
      <c r="I522" s="24" t="s">
        <v>467</v>
      </c>
      <c r="J522" s="31" t="s">
        <v>1574</v>
      </c>
      <c r="K522" s="33" t="s">
        <v>349</v>
      </c>
    </row>
    <row r="523" spans="1:11">
      <c r="A523" s="117">
        <v>522</v>
      </c>
      <c r="B523" s="46">
        <v>1792</v>
      </c>
      <c r="C523" s="1" t="s">
        <v>33</v>
      </c>
      <c r="D523" s="117">
        <v>18</v>
      </c>
      <c r="E523" s="82">
        <v>180</v>
      </c>
      <c r="F523" s="1" t="s">
        <v>653</v>
      </c>
      <c r="G523" s="27">
        <v>1</v>
      </c>
      <c r="H523" s="24" t="s">
        <v>1221</v>
      </c>
      <c r="I523" s="24" t="s">
        <v>1222</v>
      </c>
      <c r="J523" s="31" t="s">
        <v>1572</v>
      </c>
      <c r="K523" s="33" t="s">
        <v>261</v>
      </c>
    </row>
    <row r="524" spans="1:11">
      <c r="A524" s="117">
        <v>523</v>
      </c>
      <c r="B524" s="31">
        <v>7462</v>
      </c>
      <c r="C524" s="1" t="s">
        <v>33</v>
      </c>
      <c r="D524" s="117">
        <v>19</v>
      </c>
      <c r="E524" s="82">
        <v>180</v>
      </c>
      <c r="F524" s="1" t="s">
        <v>653</v>
      </c>
      <c r="G524" s="27">
        <v>1</v>
      </c>
      <c r="H524" s="24" t="s">
        <v>615</v>
      </c>
      <c r="I524" s="24" t="s">
        <v>616</v>
      </c>
      <c r="J524" s="27" t="s">
        <v>17</v>
      </c>
      <c r="K524" s="33"/>
    </row>
    <row r="525" spans="1:11">
      <c r="A525" s="117">
        <v>524</v>
      </c>
      <c r="B525" s="31">
        <v>7189</v>
      </c>
      <c r="C525" s="1" t="s">
        <v>33</v>
      </c>
      <c r="D525" s="117">
        <v>20</v>
      </c>
      <c r="E525" s="82">
        <v>180</v>
      </c>
      <c r="F525" s="1" t="s">
        <v>653</v>
      </c>
      <c r="G525" s="27">
        <v>1</v>
      </c>
      <c r="H525" s="24" t="s">
        <v>1223</v>
      </c>
      <c r="I525" s="24" t="s">
        <v>480</v>
      </c>
      <c r="K525" s="33" t="s">
        <v>350</v>
      </c>
    </row>
    <row r="526" spans="1:11">
      <c r="A526" s="117">
        <v>525</v>
      </c>
      <c r="B526" s="31">
        <v>7657</v>
      </c>
      <c r="C526" s="1" t="s">
        <v>33</v>
      </c>
      <c r="D526" s="117">
        <v>21</v>
      </c>
      <c r="E526" s="82">
        <v>180</v>
      </c>
      <c r="F526" s="1" t="s">
        <v>653</v>
      </c>
      <c r="G526" s="27">
        <v>1</v>
      </c>
      <c r="H526" s="24" t="s">
        <v>1224</v>
      </c>
      <c r="I526" s="24" t="s">
        <v>1225</v>
      </c>
      <c r="J526" s="31" t="s">
        <v>1591</v>
      </c>
      <c r="K526" s="33" t="s">
        <v>196</v>
      </c>
    </row>
    <row r="527" spans="1:11">
      <c r="A527" s="117">
        <v>526</v>
      </c>
      <c r="B527" s="31">
        <v>5729</v>
      </c>
      <c r="C527" s="1" t="s">
        <v>33</v>
      </c>
      <c r="D527" s="117">
        <v>22</v>
      </c>
      <c r="E527" s="82">
        <v>180</v>
      </c>
      <c r="F527" s="1" t="s">
        <v>653</v>
      </c>
      <c r="G527" s="27">
        <v>1</v>
      </c>
      <c r="H527" s="24" t="s">
        <v>1227</v>
      </c>
      <c r="I527" s="24" t="s">
        <v>541</v>
      </c>
      <c r="J527" s="31" t="s">
        <v>1578</v>
      </c>
      <c r="K527" s="33" t="s">
        <v>197</v>
      </c>
    </row>
    <row r="528" spans="1:11">
      <c r="A528" s="117">
        <v>527</v>
      </c>
      <c r="B528" s="31">
        <v>6158</v>
      </c>
      <c r="C528" s="1" t="s">
        <v>33</v>
      </c>
      <c r="D528" s="117">
        <v>23</v>
      </c>
      <c r="E528" s="82">
        <v>180</v>
      </c>
      <c r="F528" s="1" t="s">
        <v>653</v>
      </c>
      <c r="G528" s="27">
        <v>1</v>
      </c>
      <c r="H528" s="24" t="s">
        <v>1227</v>
      </c>
      <c r="I528" s="24" t="s">
        <v>578</v>
      </c>
      <c r="J528" s="31" t="s">
        <v>1578</v>
      </c>
      <c r="K528" s="33" t="s">
        <v>197</v>
      </c>
    </row>
    <row r="529" spans="1:14">
      <c r="A529" s="117">
        <v>528</v>
      </c>
      <c r="B529" s="31">
        <v>3356</v>
      </c>
      <c r="C529" s="1" t="s">
        <v>33</v>
      </c>
      <c r="D529" s="117">
        <v>24</v>
      </c>
      <c r="E529" s="82">
        <v>180</v>
      </c>
      <c r="F529" s="1" t="s">
        <v>653</v>
      </c>
      <c r="G529" s="27">
        <v>1</v>
      </c>
      <c r="H529" s="24" t="s">
        <v>1270</v>
      </c>
      <c r="I529" s="24" t="s">
        <v>1271</v>
      </c>
      <c r="J529" s="31" t="s">
        <v>1577</v>
      </c>
      <c r="K529" s="33" t="s">
        <v>376</v>
      </c>
    </row>
    <row r="530" spans="1:14">
      <c r="A530" s="117">
        <v>529</v>
      </c>
      <c r="B530" s="31">
        <v>5056</v>
      </c>
      <c r="C530" s="1" t="s">
        <v>33</v>
      </c>
      <c r="D530" s="117">
        <v>25</v>
      </c>
      <c r="E530" s="82">
        <v>180</v>
      </c>
      <c r="F530" s="1" t="s">
        <v>653</v>
      </c>
      <c r="G530" s="27">
        <v>1</v>
      </c>
      <c r="H530" s="24" t="s">
        <v>740</v>
      </c>
      <c r="I530" s="24" t="s">
        <v>1205</v>
      </c>
      <c r="J530" s="144" t="s">
        <v>737</v>
      </c>
      <c r="K530" s="33"/>
    </row>
    <row r="531" spans="1:14">
      <c r="A531" s="117">
        <v>530</v>
      </c>
      <c r="B531" s="31">
        <v>7418</v>
      </c>
      <c r="C531" s="1" t="s">
        <v>33</v>
      </c>
      <c r="D531" s="117">
        <v>26</v>
      </c>
      <c r="E531" s="82">
        <v>180</v>
      </c>
      <c r="F531" s="1" t="s">
        <v>653</v>
      </c>
      <c r="G531" s="27">
        <v>1</v>
      </c>
      <c r="H531" s="24" t="s">
        <v>402</v>
      </c>
      <c r="I531" s="24" t="s">
        <v>1228</v>
      </c>
      <c r="K531" s="33" t="s">
        <v>352</v>
      </c>
    </row>
    <row r="532" spans="1:14">
      <c r="A532" s="117">
        <v>531</v>
      </c>
      <c r="B532" s="31">
        <v>342</v>
      </c>
      <c r="C532" s="1" t="s">
        <v>33</v>
      </c>
      <c r="D532" s="117">
        <v>27</v>
      </c>
      <c r="E532" s="82">
        <v>180</v>
      </c>
      <c r="F532" s="1" t="s">
        <v>653</v>
      </c>
      <c r="G532" s="27">
        <v>1</v>
      </c>
      <c r="H532" s="24" t="s">
        <v>1515</v>
      </c>
      <c r="I532" s="24" t="s">
        <v>1516</v>
      </c>
      <c r="K532" s="33" t="s">
        <v>1517</v>
      </c>
    </row>
    <row r="533" spans="1:14">
      <c r="A533" s="117">
        <v>532</v>
      </c>
      <c r="B533" s="27">
        <v>1811</v>
      </c>
      <c r="C533" s="1" t="s">
        <v>33</v>
      </c>
      <c r="D533" s="117">
        <v>28</v>
      </c>
      <c r="E533" s="82">
        <v>180</v>
      </c>
      <c r="F533" s="1" t="s">
        <v>653</v>
      </c>
      <c r="G533" s="27">
        <v>1</v>
      </c>
      <c r="H533" s="24" t="s">
        <v>421</v>
      </c>
      <c r="I533" s="24" t="s">
        <v>1399</v>
      </c>
      <c r="J533" s="42" t="s">
        <v>75</v>
      </c>
      <c r="K533" s="33" t="s">
        <v>1398</v>
      </c>
    </row>
    <row r="534" spans="1:14">
      <c r="A534" s="117">
        <v>533</v>
      </c>
      <c r="B534" s="31">
        <v>6878</v>
      </c>
      <c r="C534" s="1" t="s">
        <v>33</v>
      </c>
      <c r="D534" s="117">
        <v>29</v>
      </c>
      <c r="E534" s="82">
        <v>180</v>
      </c>
      <c r="F534" s="1" t="s">
        <v>653</v>
      </c>
      <c r="G534" s="27">
        <v>1</v>
      </c>
      <c r="H534" s="24" t="s">
        <v>1541</v>
      </c>
      <c r="I534" s="24" t="s">
        <v>988</v>
      </c>
      <c r="J534" s="1" t="s">
        <v>989</v>
      </c>
      <c r="K534" s="33"/>
    </row>
    <row r="535" spans="1:14">
      <c r="A535" s="117">
        <v>534</v>
      </c>
      <c r="B535" s="51">
        <v>1812</v>
      </c>
      <c r="C535" s="1" t="s">
        <v>33</v>
      </c>
      <c r="D535" s="117">
        <v>30</v>
      </c>
      <c r="E535" s="82">
        <v>180</v>
      </c>
      <c r="F535" s="1" t="s">
        <v>653</v>
      </c>
      <c r="G535" s="27">
        <v>1</v>
      </c>
      <c r="H535" s="24" t="s">
        <v>1229</v>
      </c>
      <c r="I535" s="24" t="s">
        <v>1230</v>
      </c>
      <c r="K535" s="33" t="s">
        <v>198</v>
      </c>
    </row>
    <row r="536" spans="1:14">
      <c r="A536" s="117">
        <v>535</v>
      </c>
      <c r="B536" s="31">
        <v>1813</v>
      </c>
      <c r="C536" s="1" t="s">
        <v>33</v>
      </c>
      <c r="D536" s="117">
        <v>31</v>
      </c>
      <c r="E536" s="82">
        <v>180</v>
      </c>
      <c r="F536" s="1" t="s">
        <v>653</v>
      </c>
      <c r="G536" s="27">
        <v>1</v>
      </c>
      <c r="H536" s="24" t="s">
        <v>1231</v>
      </c>
      <c r="I536" s="24" t="s">
        <v>1232</v>
      </c>
      <c r="K536" s="33" t="s">
        <v>353</v>
      </c>
    </row>
    <row r="537" spans="1:14">
      <c r="A537" s="117">
        <v>536</v>
      </c>
      <c r="B537" s="31">
        <v>7693</v>
      </c>
      <c r="C537" s="1" t="s">
        <v>33</v>
      </c>
      <c r="D537" s="117">
        <v>32</v>
      </c>
      <c r="E537" s="82">
        <v>180</v>
      </c>
      <c r="F537" s="1" t="s">
        <v>653</v>
      </c>
      <c r="G537" s="27">
        <v>1</v>
      </c>
      <c r="H537" s="24" t="s">
        <v>1312</v>
      </c>
      <c r="I537" s="24" t="s">
        <v>718</v>
      </c>
      <c r="J537" s="1" t="s">
        <v>1414</v>
      </c>
      <c r="K537" s="33" t="s">
        <v>1413</v>
      </c>
    </row>
    <row r="538" spans="1:14">
      <c r="A538" s="117">
        <v>537</v>
      </c>
      <c r="B538" s="31">
        <v>1681</v>
      </c>
      <c r="C538" s="1" t="s">
        <v>33</v>
      </c>
      <c r="D538" s="117">
        <v>33</v>
      </c>
      <c r="E538" s="82">
        <v>180</v>
      </c>
      <c r="F538" s="1" t="s">
        <v>653</v>
      </c>
      <c r="G538" s="27">
        <v>1</v>
      </c>
      <c r="H538" s="24" t="s">
        <v>694</v>
      </c>
      <c r="I538" s="24" t="s">
        <v>578</v>
      </c>
      <c r="J538" s="31" t="s">
        <v>1570</v>
      </c>
      <c r="K538" s="33" t="s">
        <v>97</v>
      </c>
    </row>
    <row r="539" spans="1:14">
      <c r="A539" s="117">
        <v>538</v>
      </c>
      <c r="B539" s="31">
        <v>9475</v>
      </c>
      <c r="C539" s="1" t="s">
        <v>33</v>
      </c>
      <c r="D539" s="117">
        <v>34</v>
      </c>
      <c r="E539" s="82">
        <v>180</v>
      </c>
      <c r="F539" s="1" t="s">
        <v>653</v>
      </c>
      <c r="G539" s="27">
        <v>1</v>
      </c>
      <c r="H539" s="24" t="s">
        <v>1126</v>
      </c>
      <c r="I539" s="24" t="s">
        <v>1127</v>
      </c>
      <c r="J539" s="1" t="s">
        <v>1128</v>
      </c>
      <c r="K539" s="33" t="s">
        <v>303</v>
      </c>
    </row>
    <row r="540" spans="1:14">
      <c r="A540" s="117">
        <v>539</v>
      </c>
      <c r="B540" s="31">
        <v>2335</v>
      </c>
      <c r="C540" s="1" t="s">
        <v>33</v>
      </c>
      <c r="D540" s="117">
        <v>35</v>
      </c>
      <c r="E540" s="82">
        <v>180</v>
      </c>
      <c r="F540" s="1" t="s">
        <v>653</v>
      </c>
      <c r="G540" s="27">
        <v>1</v>
      </c>
      <c r="H540" s="24" t="s">
        <v>1297</v>
      </c>
      <c r="I540" s="24" t="s">
        <v>448</v>
      </c>
      <c r="J540" s="25" t="s">
        <v>22</v>
      </c>
      <c r="K540" s="33"/>
    </row>
    <row r="541" spans="1:14">
      <c r="A541" s="117">
        <v>540</v>
      </c>
      <c r="B541" s="31">
        <v>1382</v>
      </c>
      <c r="C541" s="1" t="s">
        <v>33</v>
      </c>
      <c r="D541" s="117">
        <v>36</v>
      </c>
      <c r="E541" s="82">
        <v>180</v>
      </c>
      <c r="F541" s="1" t="s">
        <v>653</v>
      </c>
      <c r="G541" s="27">
        <v>1</v>
      </c>
      <c r="H541" s="24" t="s">
        <v>1243</v>
      </c>
      <c r="I541" s="24" t="s">
        <v>675</v>
      </c>
      <c r="J541" s="31" t="s">
        <v>1569</v>
      </c>
      <c r="K541" s="33" t="s">
        <v>199</v>
      </c>
    </row>
    <row r="542" spans="1:14">
      <c r="A542" s="117">
        <v>541</v>
      </c>
      <c r="B542" s="31">
        <v>1734</v>
      </c>
      <c r="C542" s="1" t="s">
        <v>33</v>
      </c>
      <c r="D542" s="117">
        <v>37</v>
      </c>
      <c r="E542" s="82">
        <v>180</v>
      </c>
      <c r="F542" s="1" t="s">
        <v>653</v>
      </c>
      <c r="G542" s="27">
        <v>1</v>
      </c>
      <c r="H542" s="24" t="s">
        <v>1243</v>
      </c>
      <c r="I542" s="24" t="s">
        <v>1244</v>
      </c>
      <c r="J542" s="31" t="s">
        <v>1569</v>
      </c>
      <c r="K542" s="33" t="s">
        <v>1559</v>
      </c>
    </row>
    <row r="543" spans="1:14">
      <c r="A543" s="117">
        <v>542</v>
      </c>
      <c r="B543" s="31">
        <v>6709</v>
      </c>
      <c r="C543" s="1" t="s">
        <v>33</v>
      </c>
      <c r="D543" s="117">
        <v>38</v>
      </c>
      <c r="E543" s="82">
        <v>180</v>
      </c>
      <c r="F543" s="1" t="s">
        <v>653</v>
      </c>
      <c r="G543" s="27">
        <v>1</v>
      </c>
      <c r="H543" s="24" t="s">
        <v>1303</v>
      </c>
      <c r="I543" s="24" t="s">
        <v>388</v>
      </c>
      <c r="J543" s="31" t="s">
        <v>1583</v>
      </c>
      <c r="K543" s="33"/>
    </row>
    <row r="544" spans="1:14" s="43" customFormat="1">
      <c r="A544" s="117">
        <v>543</v>
      </c>
      <c r="B544" s="31">
        <v>7601</v>
      </c>
      <c r="C544" s="1" t="s">
        <v>33</v>
      </c>
      <c r="D544" s="117">
        <v>39</v>
      </c>
      <c r="E544" s="82">
        <v>180</v>
      </c>
      <c r="F544" s="1" t="s">
        <v>653</v>
      </c>
      <c r="G544" s="27">
        <v>1</v>
      </c>
      <c r="H544" s="24" t="s">
        <v>1246</v>
      </c>
      <c r="I544" s="24" t="s">
        <v>1247</v>
      </c>
      <c r="J544" s="1"/>
      <c r="K544" s="33" t="s">
        <v>357</v>
      </c>
      <c r="L544" s="1"/>
      <c r="M544" s="1"/>
      <c r="N544" s="1"/>
    </row>
    <row r="545" spans="1:14">
      <c r="A545" s="117">
        <v>544</v>
      </c>
      <c r="B545" s="31">
        <v>8208</v>
      </c>
      <c r="C545" s="1" t="s">
        <v>33</v>
      </c>
      <c r="D545" s="117">
        <v>40</v>
      </c>
      <c r="E545" s="82">
        <v>180</v>
      </c>
      <c r="F545" s="1" t="s">
        <v>653</v>
      </c>
      <c r="G545" s="27">
        <v>1</v>
      </c>
      <c r="H545" s="24" t="s">
        <v>1668</v>
      </c>
      <c r="I545" s="24" t="s">
        <v>621</v>
      </c>
      <c r="J545" s="25" t="s">
        <v>1596</v>
      </c>
      <c r="K545" s="33" t="s">
        <v>1597</v>
      </c>
    </row>
    <row r="546" spans="1:14">
      <c r="A546" s="117">
        <v>545</v>
      </c>
      <c r="B546" s="27">
        <v>8230</v>
      </c>
      <c r="C546" s="1" t="s">
        <v>33</v>
      </c>
      <c r="D546" s="117">
        <v>41</v>
      </c>
      <c r="E546" s="82">
        <v>180</v>
      </c>
      <c r="F546" s="1" t="s">
        <v>653</v>
      </c>
      <c r="G546" s="27">
        <v>1</v>
      </c>
      <c r="H546" s="24" t="s">
        <v>1248</v>
      </c>
      <c r="I546" s="24" t="s">
        <v>1249</v>
      </c>
      <c r="K546" s="33" t="s">
        <v>358</v>
      </c>
    </row>
    <row r="547" spans="1:14">
      <c r="A547" s="117">
        <v>546</v>
      </c>
      <c r="B547" s="31">
        <v>6895</v>
      </c>
      <c r="C547" s="1" t="s">
        <v>33</v>
      </c>
      <c r="D547" s="117">
        <v>42</v>
      </c>
      <c r="E547" s="82">
        <v>180</v>
      </c>
      <c r="F547" s="1" t="s">
        <v>653</v>
      </c>
      <c r="G547" s="27">
        <v>1</v>
      </c>
      <c r="H547" s="24" t="s">
        <v>1253</v>
      </c>
      <c r="I547" s="24" t="s">
        <v>1254</v>
      </c>
      <c r="J547" s="31" t="s">
        <v>1585</v>
      </c>
      <c r="K547" s="33" t="s">
        <v>1562</v>
      </c>
    </row>
    <row r="548" spans="1:14">
      <c r="A548" s="117">
        <v>547</v>
      </c>
      <c r="B548" s="31">
        <v>4160</v>
      </c>
      <c r="C548" s="1" t="s">
        <v>33</v>
      </c>
      <c r="D548" s="117">
        <v>1</v>
      </c>
      <c r="E548" s="82">
        <v>180</v>
      </c>
      <c r="F548" s="1" t="s">
        <v>1294</v>
      </c>
      <c r="G548" s="27">
        <v>1</v>
      </c>
      <c r="H548" s="24" t="s">
        <v>1204</v>
      </c>
      <c r="I548" s="24" t="s">
        <v>1205</v>
      </c>
      <c r="J548" s="25" t="s">
        <v>1593</v>
      </c>
      <c r="K548" s="33" t="s">
        <v>1563</v>
      </c>
    </row>
    <row r="549" spans="1:14">
      <c r="A549" s="117">
        <v>548</v>
      </c>
      <c r="B549" s="31">
        <v>7299</v>
      </c>
      <c r="C549" s="1" t="s">
        <v>33</v>
      </c>
      <c r="D549" s="117">
        <v>2</v>
      </c>
      <c r="E549" s="82">
        <v>180</v>
      </c>
      <c r="F549" s="1" t="s">
        <v>1294</v>
      </c>
      <c r="G549" s="27">
        <v>1</v>
      </c>
      <c r="H549" s="24" t="s">
        <v>1266</v>
      </c>
      <c r="I549" s="24" t="s">
        <v>400</v>
      </c>
      <c r="J549" s="1" t="s">
        <v>1267</v>
      </c>
      <c r="K549" s="33" t="s">
        <v>364</v>
      </c>
    </row>
    <row r="550" spans="1:14">
      <c r="A550" s="117">
        <v>549</v>
      </c>
      <c r="B550" s="31">
        <v>2490</v>
      </c>
      <c r="C550" s="1" t="s">
        <v>33</v>
      </c>
      <c r="D550" s="117">
        <v>3</v>
      </c>
      <c r="E550" s="82">
        <v>180</v>
      </c>
      <c r="F550" s="1" t="s">
        <v>1294</v>
      </c>
      <c r="G550" s="27">
        <v>1</v>
      </c>
      <c r="H550" s="24" t="s">
        <v>1300</v>
      </c>
      <c r="I550" s="24" t="s">
        <v>1301</v>
      </c>
      <c r="J550" s="31" t="s">
        <v>1576</v>
      </c>
      <c r="K550" s="33" t="s">
        <v>167</v>
      </c>
    </row>
    <row r="551" spans="1:14">
      <c r="A551" s="117">
        <v>550</v>
      </c>
      <c r="B551" s="31">
        <v>1738</v>
      </c>
      <c r="C551" s="1" t="s">
        <v>33</v>
      </c>
      <c r="D551" s="117">
        <v>4</v>
      </c>
      <c r="E551" s="82">
        <v>180</v>
      </c>
      <c r="F551" s="1" t="s">
        <v>1294</v>
      </c>
      <c r="G551" s="27">
        <v>1</v>
      </c>
      <c r="H551" s="24" t="s">
        <v>603</v>
      </c>
      <c r="I551" s="24" t="s">
        <v>1019</v>
      </c>
      <c r="K551" s="33" t="s">
        <v>365</v>
      </c>
    </row>
    <row r="552" spans="1:14">
      <c r="A552" s="117">
        <v>551</v>
      </c>
      <c r="B552" s="27">
        <v>7449</v>
      </c>
      <c r="C552" s="1" t="s">
        <v>33</v>
      </c>
      <c r="D552" s="117">
        <v>5</v>
      </c>
      <c r="E552" s="82">
        <v>180</v>
      </c>
      <c r="F552" s="27" t="s">
        <v>1294</v>
      </c>
      <c r="G552" s="27">
        <v>1</v>
      </c>
      <c r="H552" s="1" t="s">
        <v>1307</v>
      </c>
      <c r="I552" s="1" t="s">
        <v>1308</v>
      </c>
      <c r="K552" s="121" t="s">
        <v>1732</v>
      </c>
    </row>
    <row r="553" spans="1:14">
      <c r="A553" s="117">
        <v>552</v>
      </c>
      <c r="B553" s="27">
        <v>492</v>
      </c>
      <c r="C553" s="1" t="s">
        <v>33</v>
      </c>
      <c r="D553" s="117">
        <v>6</v>
      </c>
      <c r="E553" s="82">
        <v>180</v>
      </c>
      <c r="F553" s="27" t="s">
        <v>1294</v>
      </c>
      <c r="G553" s="27">
        <v>1</v>
      </c>
      <c r="H553" s="1" t="s">
        <v>787</v>
      </c>
      <c r="I553" s="1" t="s">
        <v>788</v>
      </c>
      <c r="K553" s="121" t="s">
        <v>137</v>
      </c>
    </row>
    <row r="554" spans="1:14">
      <c r="A554" s="117">
        <v>553</v>
      </c>
      <c r="B554" s="46">
        <v>1784</v>
      </c>
      <c r="C554" s="1" t="s">
        <v>33</v>
      </c>
      <c r="D554" s="117">
        <v>7</v>
      </c>
      <c r="E554" s="82">
        <v>180</v>
      </c>
      <c r="F554" s="1" t="s">
        <v>1294</v>
      </c>
      <c r="G554" s="27">
        <v>1</v>
      </c>
      <c r="H554" s="24" t="s">
        <v>1217</v>
      </c>
      <c r="I554" s="24" t="s">
        <v>1218</v>
      </c>
      <c r="J554" s="1" t="s">
        <v>1219</v>
      </c>
      <c r="K554" s="44" t="s">
        <v>348</v>
      </c>
      <c r="N554" s="43"/>
    </row>
    <row r="555" spans="1:14">
      <c r="A555" s="117">
        <v>554</v>
      </c>
      <c r="B555" s="31">
        <v>4671</v>
      </c>
      <c r="C555" s="1" t="s">
        <v>33</v>
      </c>
      <c r="D555" s="117">
        <v>8</v>
      </c>
      <c r="E555" s="82">
        <v>180</v>
      </c>
      <c r="F555" s="1" t="s">
        <v>1294</v>
      </c>
      <c r="G555" s="27">
        <v>1</v>
      </c>
      <c r="H555" s="24" t="s">
        <v>1302</v>
      </c>
      <c r="I555" s="24" t="s">
        <v>1104</v>
      </c>
      <c r="J555" s="1" t="s">
        <v>164</v>
      </c>
      <c r="K555" s="27" t="s">
        <v>168</v>
      </c>
    </row>
    <row r="556" spans="1:14">
      <c r="A556" s="117">
        <v>555</v>
      </c>
      <c r="B556" s="31">
        <v>4672</v>
      </c>
      <c r="C556" s="1" t="s">
        <v>33</v>
      </c>
      <c r="D556" s="117">
        <v>9</v>
      </c>
      <c r="E556" s="82">
        <v>180</v>
      </c>
      <c r="F556" s="1" t="s">
        <v>1294</v>
      </c>
      <c r="G556" s="27">
        <v>1</v>
      </c>
      <c r="H556" s="24" t="s">
        <v>1302</v>
      </c>
      <c r="I556" s="24" t="s">
        <v>448</v>
      </c>
      <c r="J556" s="1" t="s">
        <v>165</v>
      </c>
      <c r="K556" s="30" t="s">
        <v>169</v>
      </c>
    </row>
    <row r="557" spans="1:14">
      <c r="A557" s="117">
        <v>556</v>
      </c>
      <c r="B557" s="31">
        <v>1886</v>
      </c>
      <c r="C557" s="1" t="s">
        <v>33</v>
      </c>
      <c r="D557" s="117">
        <v>10</v>
      </c>
      <c r="E557" s="82">
        <v>180</v>
      </c>
      <c r="F557" s="1" t="s">
        <v>1294</v>
      </c>
      <c r="G557" s="27">
        <v>1</v>
      </c>
      <c r="H557" s="24" t="s">
        <v>1079</v>
      </c>
      <c r="I557" s="24" t="s">
        <v>489</v>
      </c>
      <c r="J557" s="1" t="s">
        <v>1080</v>
      </c>
      <c r="K557" s="33" t="s">
        <v>279</v>
      </c>
    </row>
    <row r="558" spans="1:14">
      <c r="A558" s="117">
        <v>557</v>
      </c>
      <c r="B558" s="31">
        <v>7397</v>
      </c>
      <c r="C558" s="1" t="s">
        <v>33</v>
      </c>
      <c r="D558" s="117">
        <v>11</v>
      </c>
      <c r="E558" s="82">
        <v>180</v>
      </c>
      <c r="F558" s="31" t="s">
        <v>1294</v>
      </c>
      <c r="G558" s="27">
        <v>1</v>
      </c>
      <c r="H558" s="24" t="s">
        <v>1033</v>
      </c>
      <c r="I558" s="24" t="s">
        <v>1339</v>
      </c>
      <c r="J558" s="42" t="s">
        <v>213</v>
      </c>
      <c r="K558" s="1" t="s">
        <v>214</v>
      </c>
    </row>
    <row r="559" spans="1:14">
      <c r="A559" s="117">
        <v>558</v>
      </c>
      <c r="B559" s="31">
        <v>511</v>
      </c>
      <c r="C559" s="1" t="s">
        <v>33</v>
      </c>
      <c r="D559" s="117">
        <v>12</v>
      </c>
      <c r="E559" s="82">
        <v>180</v>
      </c>
      <c r="F559" s="1" t="s">
        <v>1294</v>
      </c>
      <c r="G559" s="27">
        <v>1</v>
      </c>
      <c r="H559" s="24" t="s">
        <v>1269</v>
      </c>
      <c r="I559" s="24" t="s">
        <v>600</v>
      </c>
      <c r="J559" s="1" t="s">
        <v>161</v>
      </c>
      <c r="K559" s="44" t="s">
        <v>375</v>
      </c>
    </row>
    <row r="560" spans="1:14">
      <c r="A560" s="117">
        <v>559</v>
      </c>
      <c r="B560" s="31">
        <v>1501</v>
      </c>
      <c r="C560" s="1" t="s">
        <v>33</v>
      </c>
      <c r="D560" s="117">
        <v>13</v>
      </c>
      <c r="E560" s="82">
        <v>180</v>
      </c>
      <c r="F560" s="1" t="s">
        <v>1294</v>
      </c>
      <c r="G560" s="27">
        <v>1</v>
      </c>
      <c r="H560" s="24" t="s">
        <v>861</v>
      </c>
      <c r="I560" s="24" t="s">
        <v>1272</v>
      </c>
      <c r="J560" s="1" t="s">
        <v>162</v>
      </c>
      <c r="K560" s="44" t="s">
        <v>377</v>
      </c>
    </row>
    <row r="561" spans="1:11">
      <c r="A561" s="117">
        <v>560</v>
      </c>
      <c r="B561" s="31">
        <v>3291</v>
      </c>
      <c r="C561" s="1" t="s">
        <v>33</v>
      </c>
      <c r="D561" s="117">
        <v>14</v>
      </c>
      <c r="E561" s="82">
        <v>180</v>
      </c>
      <c r="F561" s="1" t="s">
        <v>1294</v>
      </c>
      <c r="G561" s="27">
        <v>1</v>
      </c>
      <c r="H561" s="24" t="s">
        <v>1273</v>
      </c>
      <c r="I561" s="24" t="s">
        <v>1109</v>
      </c>
      <c r="K561" s="44" t="s">
        <v>378</v>
      </c>
    </row>
    <row r="562" spans="1:11">
      <c r="A562" s="117">
        <v>561</v>
      </c>
      <c r="B562" s="31">
        <v>7607</v>
      </c>
      <c r="C562" s="1" t="s">
        <v>33</v>
      </c>
      <c r="D562" s="117">
        <v>15</v>
      </c>
      <c r="E562" s="82">
        <v>180</v>
      </c>
      <c r="F562" s="1" t="s">
        <v>1294</v>
      </c>
      <c r="G562" s="27">
        <v>1</v>
      </c>
      <c r="H562" s="1" t="s">
        <v>1507</v>
      </c>
      <c r="I562" s="1" t="s">
        <v>1508</v>
      </c>
      <c r="J562" s="25" t="s">
        <v>1521</v>
      </c>
      <c r="K562" s="27" t="s">
        <v>1506</v>
      </c>
    </row>
    <row r="563" spans="1:11">
      <c r="A563" s="117">
        <v>562</v>
      </c>
      <c r="B563" s="31">
        <v>7304</v>
      </c>
      <c r="C563" s="1" t="s">
        <v>33</v>
      </c>
      <c r="D563" s="117">
        <v>16</v>
      </c>
      <c r="E563" s="82">
        <v>180</v>
      </c>
      <c r="F563" s="1" t="s">
        <v>1294</v>
      </c>
      <c r="G563" s="27">
        <v>1</v>
      </c>
      <c r="H563" s="24" t="s">
        <v>1277</v>
      </c>
      <c r="I563" s="24" t="s">
        <v>578</v>
      </c>
      <c r="J563" s="1" t="s">
        <v>166</v>
      </c>
      <c r="K563" s="44" t="s">
        <v>380</v>
      </c>
    </row>
    <row r="564" spans="1:11">
      <c r="A564" s="117">
        <v>563</v>
      </c>
      <c r="B564" s="31">
        <v>9478</v>
      </c>
      <c r="C564" s="1" t="s">
        <v>33</v>
      </c>
      <c r="D564" s="117">
        <v>17</v>
      </c>
      <c r="E564" s="82">
        <v>180</v>
      </c>
      <c r="F564" s="1" t="s">
        <v>1294</v>
      </c>
      <c r="G564" s="27">
        <v>1</v>
      </c>
      <c r="H564" s="24" t="s">
        <v>1245</v>
      </c>
      <c r="I564" s="24" t="s">
        <v>426</v>
      </c>
      <c r="J564" s="31" t="s">
        <v>1601</v>
      </c>
      <c r="K564" s="44" t="s">
        <v>356</v>
      </c>
    </row>
    <row r="565" spans="1:11">
      <c r="A565" s="117">
        <v>564</v>
      </c>
      <c r="B565" s="31">
        <v>7569</v>
      </c>
      <c r="C565" s="1" t="s">
        <v>33</v>
      </c>
      <c r="D565" s="117">
        <v>18</v>
      </c>
      <c r="E565" s="82">
        <v>180</v>
      </c>
      <c r="F565" s="1" t="s">
        <v>1294</v>
      </c>
      <c r="G565" s="27">
        <v>1</v>
      </c>
      <c r="H565" s="24" t="s">
        <v>1245</v>
      </c>
      <c r="I565" s="24" t="s">
        <v>388</v>
      </c>
      <c r="J565" s="31" t="s">
        <v>1587</v>
      </c>
      <c r="K565" s="44" t="s">
        <v>1560</v>
      </c>
    </row>
    <row r="566" spans="1:11">
      <c r="A566" s="117">
        <v>565</v>
      </c>
      <c r="B566" s="31">
        <v>595</v>
      </c>
      <c r="C566" s="1" t="s">
        <v>33</v>
      </c>
      <c r="D566" s="117">
        <v>19</v>
      </c>
      <c r="E566" s="82">
        <v>180</v>
      </c>
      <c r="F566" s="1" t="s">
        <v>1294</v>
      </c>
      <c r="G566" s="27">
        <v>1</v>
      </c>
      <c r="H566" s="24" t="s">
        <v>1279</v>
      </c>
      <c r="I566" s="24" t="s">
        <v>1280</v>
      </c>
      <c r="K566" s="44" t="s">
        <v>381</v>
      </c>
    </row>
    <row r="567" spans="1:11">
      <c r="A567" s="117">
        <v>566</v>
      </c>
      <c r="B567" s="31">
        <v>7577</v>
      </c>
      <c r="C567" s="1" t="s">
        <v>33</v>
      </c>
      <c r="D567" s="117">
        <v>20</v>
      </c>
      <c r="E567" s="82">
        <v>180</v>
      </c>
      <c r="F567" s="1" t="s">
        <v>1294</v>
      </c>
      <c r="G567" s="27">
        <v>1</v>
      </c>
      <c r="H567" s="24" t="s">
        <v>470</v>
      </c>
      <c r="I567" s="24" t="s">
        <v>1158</v>
      </c>
      <c r="J567" s="31" t="s">
        <v>1588</v>
      </c>
      <c r="K567" s="1" t="s">
        <v>1800</v>
      </c>
    </row>
    <row r="570" spans="1:11">
      <c r="G570" s="1">
        <f>SUM(G2:G569)</f>
        <v>566</v>
      </c>
    </row>
  </sheetData>
  <sortState ref="A2:AB565">
    <sortCondition ref="F2:F565"/>
    <sortCondition ref="H2:H565"/>
    <sortCondition ref="I2:I565"/>
  </sortState>
  <phoneticPr fontId="4" type="noConversion"/>
  <hyperlinks>
    <hyperlink ref="J280" r:id="rId1"/>
    <hyperlink ref="J356" r:id="rId2"/>
    <hyperlink ref="J166" r:id="rId3"/>
    <hyperlink ref="J125" r:id="rId4"/>
    <hyperlink ref="J128" r:id="rId5"/>
    <hyperlink ref="J129" r:id="rId6"/>
    <hyperlink ref="J133" r:id="rId7"/>
    <hyperlink ref="J134" r:id="rId8"/>
    <hyperlink ref="J139" r:id="rId9"/>
    <hyperlink ref="J147" r:id="rId10"/>
    <hyperlink ref="J152" r:id="rId11"/>
    <hyperlink ref="J154" r:id="rId12"/>
    <hyperlink ref="J161" r:id="rId13"/>
    <hyperlink ref="J67" r:id="rId14"/>
    <hyperlink ref="J66" r:id="rId15"/>
    <hyperlink ref="J271" r:id="rId16"/>
    <hyperlink ref="J45" r:id="rId17"/>
    <hyperlink ref="J57" r:id="rId18" tooltip="blocked::mailto:rogerblumenthal@telkomsa.net" display="mailto:rogerblumenthal@telkomsa.net"/>
    <hyperlink ref="J5" r:id="rId19"/>
    <hyperlink ref="J233" r:id="rId20"/>
    <hyperlink ref="J458" r:id="rId21"/>
    <hyperlink ref="J89" r:id="rId22" tooltip="mailto:tcmehta@telkomsa.net" display="mailto:tcmehta@telkomsa.net"/>
    <hyperlink ref="H501" r:id="rId23" tooltip="blocked::mailto:janeywilkinson@gmail.com" display="mailto:janeywilkinson@gmail.com"/>
    <hyperlink ref="J54" r:id="rId24" tooltip="blocked::mailto:faaldred@worldonline.co.za" display="mailto:faaldred@worldonline.co.za"/>
    <hyperlink ref="J97" r:id="rId25" tooltip="blocked::mailto:cedric@cornerstonec.co.za" display="mailto:cedric@cornerstonec.co.za"/>
    <hyperlink ref="J148" r:id="rId26"/>
    <hyperlink ref="J8" r:id="rId27"/>
    <hyperlink ref="J21" r:id="rId28"/>
    <hyperlink ref="J10" r:id="rId29"/>
    <hyperlink ref="J368" r:id="rId30"/>
    <hyperlink ref="J176" r:id="rId31"/>
    <hyperlink ref="J180" r:id="rId32"/>
    <hyperlink ref="J372" r:id="rId33"/>
    <hyperlink ref="J206" r:id="rId34"/>
    <hyperlink ref="J378" r:id="rId35"/>
    <hyperlink ref="J25" r:id="rId36"/>
    <hyperlink ref="J46" r:id="rId37"/>
    <hyperlink ref="J419" r:id="rId38"/>
    <hyperlink ref="J480" r:id="rId39"/>
    <hyperlink ref="J396" r:id="rId40"/>
    <hyperlink ref="J485" r:id="rId41"/>
    <hyperlink ref="J210" r:id="rId42"/>
    <hyperlink ref="J489" r:id="rId43"/>
    <hyperlink ref="J504" r:id="rId44"/>
    <hyperlink ref="J548" r:id="rId45"/>
    <hyperlink ref="J545" r:id="rId46"/>
    <hyperlink ref="J136" r:id="rId47" tooltip="blocked::mailto:cgerza@oldmutualpfa.com" display="mailto:cgerza@oldmutualpfa.com"/>
    <hyperlink ref="J484" r:id="rId48"/>
    <hyperlink ref="J159" r:id="rId49"/>
    <hyperlink ref="J265" r:id="rId50" tooltip="blocked::mailto:janehall@telkomsa.net" display="mailto:janehall@telkomsa.net"/>
    <hyperlink ref="J428" r:id="rId51"/>
    <hyperlink ref="J131" r:id="rId52"/>
    <hyperlink ref="J132" r:id="rId53"/>
    <hyperlink ref="J145" r:id="rId54" tooltip="blocked::mailto:ekidner@ledom.co.za" display="mailto:ekidner@ledom.co.za"/>
    <hyperlink ref="J540" r:id="rId55" tooltip="blocked::mailto:robinpwr@gmail.com" display="mailto:robinpwr@gmail.com"/>
    <hyperlink ref="J562" r:id="rId56"/>
    <hyperlink ref="J11" r:id="rId57"/>
    <hyperlink ref="J29" r:id="rId58"/>
    <hyperlink ref="J237" r:id="rId59"/>
    <hyperlink ref="J226" r:id="rId60"/>
    <hyperlink ref="J515" r:id="rId61"/>
    <hyperlink ref="J14" r:id="rId62"/>
    <hyperlink ref="J477" r:id="rId63"/>
    <hyperlink ref="J107" r:id="rId64" tooltip="blocked::mailto:ys@telkomsa.net" display="mailto:ys@telkomsa.net"/>
    <hyperlink ref="J20" r:id="rId65"/>
    <hyperlink ref="J2" r:id="rId66" tooltip="blocked::mailto:sarpadali@gmail.com" display="mailto:sarpadali@gmail.com"/>
    <hyperlink ref="J3" r:id="rId67" tooltip="blocked::mailto:sarpadali@gmail.com" display="mailto:sarpadali@gmail.com"/>
    <hyperlink ref="J126" r:id="rId68" tooltip="blocked::mailto:lucille.c@ledom.co.za" display="mailto:lucille.c@ledom.co.za"/>
    <hyperlink ref="J326" r:id="rId69" tooltip="blocked::mailto:jpwaterhouse@icloud.com" display="mailto:jpwaterhouse@icloud.com"/>
    <hyperlink ref="J84" r:id="rId70" tooltip="blocked::mailto:lethne@gmail.com" display="mailto:lethne@gmail.com"/>
    <hyperlink ref="J433" r:id="rId71" tooltip="blocked::mailto:bagpraat@vodamail.co.za" display="mailto:bagpraat@vodamail.co.za"/>
    <hyperlink ref="J343" r:id="rId72"/>
    <hyperlink ref="J7" r:id="rId73"/>
    <hyperlink ref="J188" r:id="rId74"/>
    <hyperlink ref="J285" r:id="rId75"/>
    <hyperlink ref="J296" r:id="rId76" tooltip="blocked::javascript:_e({},'cvml','gillmoores@yahoo.co.za');" display="javascript:_e(%7B%7D,'cvml','gillmoores@yahoo.co.za');"/>
    <hyperlink ref="J30" r:id="rId77"/>
    <hyperlink ref="J13" r:id="rId78"/>
    <hyperlink ref="J533" r:id="rId79"/>
    <hyperlink ref="J143" r:id="rId80" tooltip="blocked::mailto:bushbuck373@gmail.com" display="mailto:bushbuck373@gmail.com"/>
    <hyperlink ref="J283" r:id="rId81" tooltip="blocked::mailto:alaatz1940@gmail.com" display="mailto:alaatz1940@gmail.com"/>
    <hyperlink ref="J4" r:id="rId82"/>
    <hyperlink ref="J224" r:id="rId83"/>
    <hyperlink ref="J289" r:id="rId84"/>
    <hyperlink ref="J558" r:id="rId85"/>
    <hyperlink ref="J344" r:id="rId86"/>
    <hyperlink ref="J347" r:id="rId87"/>
    <hyperlink ref="J348" r:id="rId88" tooltip="blocked::mailto:dambuzao@telkomsa.net" display="mailto:dambuzao@telkomsa.net"/>
    <hyperlink ref="J355" r:id="rId89"/>
    <hyperlink ref="J216" r:id="rId90" tooltip="blocked::mailto:wtdmurray@telkomsa.net" display="mailto:wtdmurray@telkomsa.net"/>
    <hyperlink ref="J517" r:id="rId91" tooltip="blocked::mailto:zchen@italiancone.co.za" display="mailto:zchen@italiancone.co.za"/>
    <hyperlink ref="J530" r:id="rId92" tooltip="blocked::mailto:lmcalpine@mweb.co.za" display="mailto:lmcalpine@mweb.co.za"/>
    <hyperlink ref="J350" r:id="rId93"/>
    <hyperlink ref="J352" r:id="rId94"/>
    <hyperlink ref="J407" r:id="rId95"/>
    <hyperlink ref="J413" r:id="rId96"/>
    <hyperlink ref="J417" r:id="rId97"/>
    <hyperlink ref="J418" r:id="rId98"/>
    <hyperlink ref="J430" r:id="rId99"/>
    <hyperlink ref="J380" r:id="rId100"/>
    <hyperlink ref="J37" r:id="rId101"/>
    <hyperlink ref="J436" r:id="rId102"/>
    <hyperlink ref="J130" r:id="rId103"/>
    <hyperlink ref="J140" r:id="rId104"/>
    <hyperlink ref="J51" r:id="rId105" display="mailto:rogerjwilson57@gmail.com"/>
    <hyperlink ref="J281" r:id="rId106"/>
    <hyperlink ref="J190" r:id="rId107" display="mailto:hirst515@gmail.com"/>
    <hyperlink ref="J311" r:id="rId108"/>
    <hyperlink ref="J255" r:id="rId109"/>
    <hyperlink ref="H335" r:id="rId110" display="mailto:noblefreight@absamail.co.za"/>
    <hyperlink ref="J338" r:id="rId111"/>
    <hyperlink ref="J400" r:id="rId112" display="mailto:janegreenberg@vodamail.co.za"/>
    <hyperlink ref="J334" r:id="rId113"/>
    <hyperlink ref="J256" r:id="rId114"/>
    <hyperlink ref="J389" r:id="rId115" display="mailto:sandra.vandewalle@telkomsa.net"/>
    <hyperlink ref="J423" r:id="rId116" display="mailto:dstokoe@telkomsa.net"/>
    <hyperlink ref="J399" r:id="rId117" display="mailto:sandyfitz@telkomsa.net"/>
    <hyperlink ref="J438" r:id="rId118" display="mailto:lan@wakefields.co.za"/>
    <hyperlink ref="J405" r:id="rId119" display="mailto:lizjoyce@mweb.co.za"/>
    <hyperlink ref="J340" r:id="rId120"/>
    <hyperlink ref="J137" r:id="rId121" display="mailto:lgibbon@eject.co.za"/>
    <hyperlink ref="J138" r:id="rId122" display="mailto:lgibbon@eject.co.za"/>
  </hyperlinks>
  <pageMargins left="0.7" right="0.7" top="0.75" bottom="0.75" header="0.3" footer="0.3"/>
  <pageSetup paperSize="9" scale="61" fitToHeight="9" orientation="portrait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Sheet</vt:lpstr>
      <vt:lpstr>Main List</vt:lpstr>
      <vt:lpstr>'Main List'!Print_Area</vt:lpstr>
      <vt:lpstr>'Summary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</dc:creator>
  <cp:lastModifiedBy>User</cp:lastModifiedBy>
  <cp:lastPrinted>2014-01-29T08:10:13Z</cp:lastPrinted>
  <dcterms:created xsi:type="dcterms:W3CDTF">2011-12-12T14:21:47Z</dcterms:created>
  <dcterms:modified xsi:type="dcterms:W3CDTF">2016-03-13T14:09:36Z</dcterms:modified>
</cp:coreProperties>
</file>